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9095" windowHeight="12015"/>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K62" i="1"/>
  <c r="K60"/>
  <c r="P59" s="1"/>
  <c r="K58"/>
  <c r="K56"/>
  <c r="K54"/>
  <c r="K52"/>
  <c r="P51" s="1"/>
  <c r="K50"/>
  <c r="K48"/>
  <c r="P47" s="1"/>
  <c r="K46"/>
  <c r="K44"/>
  <c r="P43" s="1"/>
  <c r="K42"/>
  <c r="K40"/>
  <c r="P39" s="1"/>
  <c r="K38"/>
  <c r="K36"/>
  <c r="K18"/>
  <c r="P17" s="1"/>
  <c r="K34"/>
  <c r="P33" s="1"/>
  <c r="K24"/>
  <c r="P23" s="1"/>
  <c r="K22"/>
  <c r="P21" s="1"/>
  <c r="K30"/>
  <c r="P29" s="1"/>
  <c r="K32"/>
  <c r="P31" s="1"/>
  <c r="K26"/>
  <c r="P25" s="1"/>
  <c r="K16"/>
  <c r="P15" s="1"/>
  <c r="K20"/>
  <c r="K28"/>
  <c r="P27" s="1"/>
  <c r="K14"/>
  <c r="P35" l="1"/>
  <c r="P13"/>
  <c r="P49"/>
  <c r="P53"/>
  <c r="P57"/>
  <c r="P61"/>
  <c r="P37"/>
  <c r="P41"/>
  <c r="P45"/>
  <c r="P55"/>
  <c r="P19"/>
  <c r="T11" l="1"/>
  <c r="R13" s="1"/>
  <c r="R55" l="1"/>
  <c r="R37"/>
  <c r="R57"/>
  <c r="R53"/>
  <c r="R49"/>
  <c r="R31"/>
  <c r="R27"/>
  <c r="R59"/>
  <c r="R51"/>
  <c r="R21"/>
  <c r="R43"/>
  <c r="R25"/>
  <c r="R23"/>
  <c r="R17"/>
  <c r="R33"/>
  <c r="R47"/>
  <c r="R15"/>
  <c r="R35"/>
  <c r="R39"/>
  <c r="R29"/>
  <c r="R41"/>
  <c r="R45"/>
  <c r="R61"/>
  <c r="R19"/>
</calcChain>
</file>

<file path=xl/sharedStrings.xml><?xml version="1.0" encoding="utf-8"?>
<sst xmlns="http://schemas.openxmlformats.org/spreadsheetml/2006/main" count="105" uniqueCount="94">
  <si>
    <t>Федерация спортивного туризма России</t>
  </si>
  <si>
    <t>Министерство молодежной политики и спорта  Республики Башкортостан</t>
  </si>
  <si>
    <t>Федерация спортивного туризма Республики Башкортостан</t>
  </si>
  <si>
    <t xml:space="preserve">Чемпионат Уральского и Приволжского Федеральных округов России по спортивному туризму 2016 года (группа дисциплин «маршрут»)             </t>
  </si>
  <si>
    <t>Спортивная дисциплина</t>
  </si>
  <si>
    <t>Маршрут водный (1-6 к.с.), код 0840021811Я</t>
  </si>
  <si>
    <t>Вид программы</t>
  </si>
  <si>
    <t>Спортивные маршруты 5 к.с.</t>
  </si>
  <si>
    <t>Квалификационный ранг соревнований - 48 (КМС - 64%, 1 разряд - 40%)</t>
  </si>
  <si>
    <t>Республика Башкортостан, город Уфа</t>
  </si>
  <si>
    <t>26-28 ноября 2016 года</t>
  </si>
  <si>
    <t>ИТОГОВЫЙ ПРОТОКОЛ</t>
  </si>
  <si>
    <t>№</t>
  </si>
  <si>
    <t>Рукововодитель, город, проводящая организация</t>
  </si>
  <si>
    <t>Состав группы</t>
  </si>
  <si>
    <t>Маршрут               (район, река)</t>
  </si>
  <si>
    <t>КС</t>
  </si>
  <si>
    <t>Кол-во участников</t>
  </si>
  <si>
    <t xml:space="preserve">Сроки </t>
  </si>
  <si>
    <t>Показатель (критерий)</t>
  </si>
  <si>
    <t>Суммарный результат</t>
  </si>
  <si>
    <t>Место</t>
  </si>
  <si>
    <t>% от результата победителя</t>
  </si>
  <si>
    <t>Выполнение разряда</t>
  </si>
  <si>
    <t>заяв</t>
  </si>
  <si>
    <t>факт</t>
  </si>
  <si>
    <t>сложность</t>
  </si>
  <si>
    <t>новизна</t>
  </si>
  <si>
    <t>безопасность</t>
  </si>
  <si>
    <t>напряженность</t>
  </si>
  <si>
    <t>полезность</t>
  </si>
  <si>
    <t>стратегия</t>
  </si>
  <si>
    <t>тактика</t>
  </si>
  <si>
    <t>техника</t>
  </si>
  <si>
    <t>КМС</t>
  </si>
  <si>
    <t>Судьи - эксперты:</t>
  </si>
  <si>
    <t>Зам. гл. судьи по виду:</t>
  </si>
  <si>
    <t>Безроднов С.Б., сс1к, МС, г. Нижний Тагил</t>
  </si>
  <si>
    <t>Главный судья:</t>
  </si>
  <si>
    <t>Верхотуров М.А., сс1к, МСМК, г. Уфа</t>
  </si>
  <si>
    <t>Главный секретарь:</t>
  </si>
  <si>
    <t>Бондаренко А.В., сс1к, 1 р., Уфа</t>
  </si>
  <si>
    <t>Жарков Андрей Юрьевич
Пермь, туристско-спортивный клуб "Звезда"</t>
  </si>
  <si>
    <t xml:space="preserve">Артемьева Ольга, Ваганов Артем, Жарков Андрей, Жарков Юрий, Митрошин Лев, Щенятский Дмитрий </t>
  </si>
  <si>
    <t>М.Лаба-Уруштен-Б.Лаба-Б.Зеленчук-Уллу-Кам-Кубань (Кавказ)</t>
  </si>
  <si>
    <t>5(6)</t>
  </si>
  <si>
    <t>28.04-16.05.2016</t>
  </si>
  <si>
    <t xml:space="preserve">Иргибаев О.В.., КМС, сс1к, Екатеринбург </t>
  </si>
  <si>
    <t>Моисеев С.Н, КМС, сс2к, Уфа</t>
  </si>
  <si>
    <t>Гимранов Р.Р., КМС, сс1к, Челябинск</t>
  </si>
  <si>
    <t xml:space="preserve">Мухамадеев Р.В., 1Р, сс2к, Стерлитамак </t>
  </si>
  <si>
    <t>Вахов А.И., МС, сс1к, Уфа</t>
  </si>
  <si>
    <t xml:space="preserve">Лыхин Александр Николаевич
Екатеринбург, Детско-юношеский клуб «Дружба», ТОС «Дом Граждан Мира»
</t>
  </si>
  <si>
    <t xml:space="preserve">Вдовин Павел, Лыхин Александр, Лыхина Татьяна, Лыхина Анна, Лыхин Семён, Нятин Сергей, Самойлов Владимир, Самойлов Михаил </t>
  </si>
  <si>
    <t>Холбо - Урик - Белая (Восточные Саяны)</t>
  </si>
  <si>
    <t>17.07-04.08.2016</t>
  </si>
  <si>
    <t>Махаев Александр Юрьевич
Екатеринбург, ФСТ Свердловской области</t>
  </si>
  <si>
    <t>Вершинин Иван, Дамберг Леонид, Журавлёв Андрей, Казанцева Наталия, Марков Андрей, Мартынова Юлия, Махаев Александр, Черноскутов Станислав</t>
  </si>
  <si>
    <t>Бий-Хем - Улуг-О (Восточный Саян)</t>
  </si>
  <si>
    <t>21.07-14.08.2016</t>
  </si>
  <si>
    <t>Попугайло Михаил Владимирович
Екатеринбург, ГБОУ ВПО «УГМУ», спортивный клуб</t>
  </si>
  <si>
    <t>Барлит Ольга, Булдаков Владимир, Вахрушев Александр, Григорьев Антон, Григорьева Ирина, Егорова Екатерина, Ильенко Анастасия, Коковина Татьяна, Попугайло Александр, Попугайло Михаил, Суднев Анатолий, Турышева Алена, Чабина Анна, Шалаев Алексей, Яранцев Данил</t>
  </si>
  <si>
    <t>р. Уда (Восточный Саян)</t>
  </si>
  <si>
    <t>30.07 - 28.09.2016</t>
  </si>
  <si>
    <t xml:space="preserve">Кабанов Владимир, Карпуничев Ярослав, Кропачев Андрей, Лапян Борис, Лукашов Алексей, Овсепян Артур, Третьяков Виталий, Хмелюк Дмитрий </t>
  </si>
  <si>
    <t>Дзорагет - Дебед (Армения)</t>
  </si>
  <si>
    <t>29.04-10.05.2016г.</t>
  </si>
  <si>
    <t>Козлов Юрий Владимирович
Стерлитамак, т/к "Глобус"</t>
  </si>
  <si>
    <t>Антошкина Наталья, Гущин Алексей, Дьяконова Алла, Дьяконов Николай, Дьяконов Михаил, Козлов Юрий, Лаврентьев Андрей, Степанцева Мария, Чернухина Арина, Ямщикова Светлана</t>
  </si>
  <si>
    <t xml:space="preserve"> Пыжа - Бия (Алтай)</t>
  </si>
  <si>
    <t>4(5)</t>
  </si>
  <si>
    <t>29.07 - 15.08.2016</t>
  </si>
  <si>
    <t>Хабирьянов Флюс Фагимович
Уфа, турклуб "Дервиш"</t>
  </si>
  <si>
    <t xml:space="preserve">Коркин Сергей, Музагитов Марат, Петянина Ольга, Поспелкова Анастасия, Старшов Виктор, Хабирьянов Флюс, Шабарчин Сергей </t>
  </si>
  <si>
    <t>Урик - Б.Белая (Восточный Саян)</t>
  </si>
  <si>
    <t>29.07-16.08.2016</t>
  </si>
  <si>
    <t>Величков Александр Иванович
Нижний Тагил, Клуб туристов «Азимут»</t>
  </si>
  <si>
    <t>Анисимов Александр, Величков Александр,  Величков Виктор, Дьячков Илья, Ильичев Алексей, Никулин Олег, Сенокосов Андрей, Фефелов Александр</t>
  </si>
  <si>
    <t>Шумак - Китой (Восточные Саяны)</t>
  </si>
  <si>
    <t>30.07 - 21.08.2016</t>
  </si>
  <si>
    <t>Гарипов Роберт Ильизаревич
Челябинск, Областная ФСТ</t>
  </si>
  <si>
    <t>Башкаус - Чулышман (Алтай)</t>
  </si>
  <si>
    <t>31.07.2016 - 11.08.2016</t>
  </si>
  <si>
    <t>Катаев Роман Леонидович
Екатеринбург, турклуб «Уральские тропы»</t>
  </si>
  <si>
    <t xml:space="preserve">Валиахметов Игорь, Валиахметова Ирина, Желтышев Алексей, Завьялов Вадим, Закатова Анастасия, Иванов Алексей, Калугина Екатерина, Катаев Роман, Кашин Андрей, Князева Евгения, Крючков Павел, Мальчевский Андрей, Матвеев Михаил, Медведева Ирина, Нурмухаметова Марианна, Фелицин Михаил, Хусаинов Александр, Хусаинов Максим, Черванев Виктор, Шамилов Альберт, Шамрин Вячеслав, Янковский Александр </t>
  </si>
  <si>
    <t>Малый Нарын - Чонг-Кемин (Тянь-Шань)</t>
  </si>
  <si>
    <t>3(5)</t>
  </si>
  <si>
    <t>29.04 - 11.05.2016</t>
  </si>
  <si>
    <t>Безроднов Сергей Борисович
Нижний Тагил, Клуб туристов «Азимут»</t>
  </si>
  <si>
    <t>Бедских Елена, Безроднов Сергей, Едигарьев Анатолий, Едигарьева Екатерина, Жуков Евгений, Карелин Вадим, Петроман Юлия, Солдатова Оксана, Черкасова Наталья, Четвериков Никита</t>
  </si>
  <si>
    <t>Б.Зеленчук-Аксаут-Уллукам-Учкулан-Кубань (Кавказ)</t>
  </si>
  <si>
    <t>26.07 - 14.08.2016</t>
  </si>
  <si>
    <t>Бешенов Василий, Гарипов Роберт, Золотухин Андрей, Максимов Евгений, Обвинцев Алексей, Пирог Борис, Саблина Маргарита, Суворов Андрей</t>
  </si>
  <si>
    <t>Кабанов Владимир Петрович
Клуб  туристов «UFAKA», Уфа - Калининград</t>
  </si>
</sst>
</file>

<file path=xl/styles.xml><?xml version="1.0" encoding="utf-8"?>
<styleSheet xmlns="http://schemas.openxmlformats.org/spreadsheetml/2006/main">
  <numFmts count="2">
    <numFmt numFmtId="164" formatCode="0.0%"/>
    <numFmt numFmtId="165" formatCode="0.0"/>
  </numFmts>
  <fonts count="9">
    <font>
      <sz val="11"/>
      <color theme="1"/>
      <name val="Calibri"/>
      <family val="2"/>
      <charset val="204"/>
      <scheme val="minor"/>
    </font>
    <font>
      <sz val="10"/>
      <name val="Times New Roman"/>
      <family val="1"/>
      <charset val="204"/>
    </font>
    <font>
      <b/>
      <sz val="10"/>
      <name val="Times New Roman"/>
      <family val="1"/>
      <charset val="204"/>
    </font>
    <font>
      <sz val="8"/>
      <name val="Times New Roman"/>
      <family val="1"/>
      <charset val="204"/>
    </font>
    <font>
      <sz val="9"/>
      <color theme="1"/>
      <name val="Times New Roman"/>
      <family val="1"/>
      <charset val="204"/>
    </font>
    <font>
      <sz val="9"/>
      <name val="Times New Roman"/>
      <family val="1"/>
      <charset val="204"/>
    </font>
    <font>
      <b/>
      <sz val="9"/>
      <name val="Times New Roman"/>
      <family val="1"/>
      <charset val="204"/>
    </font>
    <font>
      <sz val="8"/>
      <color theme="1"/>
      <name val="Times New Roman"/>
      <family val="1"/>
      <charset val="204"/>
    </font>
    <font>
      <sz val="10"/>
      <color theme="1"/>
      <name val="Times New Roman"/>
      <family val="1"/>
      <charset val="204"/>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0" fillId="0" borderId="1" xfId="0" applyBorder="1" applyAlignment="1">
      <alignment horizontal="center"/>
    </xf>
    <xf numFmtId="0" fontId="0" fillId="0" borderId="2" xfId="0" applyBorder="1" applyAlignment="1">
      <alignment horizontal="center"/>
    </xf>
    <xf numFmtId="0" fontId="1" fillId="0" borderId="3" xfId="0" applyFont="1" applyBorder="1" applyAlignment="1">
      <alignment horizontal="left" vertical="center" wrapText="1"/>
    </xf>
    <xf numFmtId="0" fontId="0" fillId="0" borderId="4" xfId="0" applyBorder="1" applyAlignment="1">
      <alignment horizontal="center"/>
    </xf>
    <xf numFmtId="0" fontId="0" fillId="0" borderId="5" xfId="0" applyBorder="1" applyAlignment="1">
      <alignment horizontal="center"/>
    </xf>
    <xf numFmtId="0" fontId="1" fillId="0" borderId="3" xfId="0" applyFont="1" applyFill="1" applyBorder="1" applyAlignment="1">
      <alignment horizontal="left" vertical="center" wrapText="1"/>
    </xf>
    <xf numFmtId="0" fontId="0" fillId="0" borderId="6" xfId="0" applyBorder="1" applyAlignment="1">
      <alignment horizontal="center"/>
    </xf>
    <xf numFmtId="0" fontId="0" fillId="0" borderId="7" xfId="0" applyBorder="1" applyAlignment="1">
      <alignment horizontal="center"/>
    </xf>
    <xf numFmtId="0" fontId="2" fillId="0" borderId="8" xfId="0" applyFont="1" applyBorder="1" applyAlignment="1">
      <alignment horizontal="left" vertical="center" wrapText="1"/>
    </xf>
    <xf numFmtId="0" fontId="1" fillId="0" borderId="3" xfId="0" applyFont="1" applyBorder="1" applyAlignment="1">
      <alignment horizontal="left" vertical="center"/>
    </xf>
    <xf numFmtId="0" fontId="1" fillId="0" borderId="3"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0" xfId="0" applyFont="1" applyFill="1" applyBorder="1" applyAlignment="1">
      <alignment horizontal="right" vertical="center"/>
    </xf>
    <xf numFmtId="0" fontId="1" fillId="0" borderId="11" xfId="0" applyFont="1" applyFill="1" applyBorder="1" applyAlignment="1">
      <alignment horizontal="right" vertical="center"/>
    </xf>
    <xf numFmtId="0" fontId="1" fillId="0" borderId="3" xfId="0" applyFont="1" applyBorder="1" applyAlignment="1">
      <alignment horizont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2" fontId="3"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2" fontId="1" fillId="0" borderId="0"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2" fontId="3" fillId="0" borderId="3" xfId="0" applyNumberFormat="1" applyFont="1" applyBorder="1" applyAlignment="1">
      <alignment horizontal="center" vertical="center" wrapText="1"/>
    </xf>
    <xf numFmtId="0" fontId="4" fillId="0" borderId="3" xfId="0" applyFont="1" applyBorder="1" applyAlignment="1">
      <alignment horizontal="center" vertical="center"/>
    </xf>
    <xf numFmtId="0" fontId="3" fillId="0" borderId="3" xfId="0" applyNumberFormat="1" applyFont="1" applyBorder="1" applyAlignment="1">
      <alignment horizontal="center" vertical="center" wrapText="1"/>
    </xf>
    <xf numFmtId="0" fontId="3" fillId="0" borderId="3" xfId="0" applyNumberFormat="1" applyFont="1" applyFill="1" applyBorder="1" applyAlignment="1">
      <alignment horizontal="center" vertical="center" wrapText="1"/>
    </xf>
    <xf numFmtId="0" fontId="5" fillId="0" borderId="3" xfId="0" applyNumberFormat="1" applyFont="1" applyBorder="1" applyAlignment="1">
      <alignment horizontal="center" vertical="center" wrapText="1"/>
    </xf>
    <xf numFmtId="0" fontId="5" fillId="0" borderId="3" xfId="0" applyNumberFormat="1" applyFont="1" applyFill="1" applyBorder="1" applyAlignment="1">
      <alignment horizontal="center" vertical="center" wrapText="1"/>
    </xf>
    <xf numFmtId="2" fontId="5" fillId="0" borderId="3"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7" fillId="0" borderId="3" xfId="0" applyFont="1" applyBorder="1"/>
    <xf numFmtId="0" fontId="6" fillId="0" borderId="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165" fontId="1" fillId="0" borderId="0" xfId="0" applyNumberFormat="1" applyFont="1" applyFill="1" applyBorder="1" applyAlignment="1">
      <alignment horizontal="center" vertical="center" wrapText="1"/>
    </xf>
    <xf numFmtId="0" fontId="8" fillId="0" borderId="0" xfId="0" applyFont="1"/>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Fill="1" applyAlignment="1">
      <alignment horizontal="right" vertical="center"/>
    </xf>
    <xf numFmtId="0" fontId="1" fillId="0" borderId="0" xfId="0" applyFont="1" applyFill="1" applyAlignment="1">
      <alignment horizontal="left" vertical="center"/>
    </xf>
    <xf numFmtId="0" fontId="1" fillId="0" borderId="0" xfId="0" applyFont="1" applyAlignment="1">
      <alignment horizontal="right" vertical="center"/>
    </xf>
    <xf numFmtId="0" fontId="8" fillId="0" borderId="0" xfId="0" applyFont="1" applyAlignment="1">
      <alignment horizontal="left"/>
    </xf>
    <xf numFmtId="0" fontId="1" fillId="0" borderId="0" xfId="0" applyFont="1" applyAlignment="1">
      <alignment vertical="center"/>
    </xf>
    <xf numFmtId="0" fontId="8" fillId="0" borderId="0" xfId="0" applyFont="1" applyAlignment="1">
      <alignment horizontal="center"/>
    </xf>
    <xf numFmtId="0" fontId="1" fillId="0" borderId="0" xfId="0" applyFont="1" applyFill="1" applyAlignment="1">
      <alignment horizontal="center" vertical="center"/>
    </xf>
    <xf numFmtId="0" fontId="8" fillId="0" borderId="0" xfId="0" applyFont="1" applyFill="1" applyAlignment="1">
      <alignment horizontal="left"/>
    </xf>
    <xf numFmtId="0" fontId="8" fillId="0" borderId="0" xfId="0" applyFont="1" applyAlignment="1"/>
    <xf numFmtId="0" fontId="1" fillId="0" borderId="0" xfId="0" applyFont="1" applyAlignment="1">
      <alignment horizontal="center" vertical="center"/>
    </xf>
    <xf numFmtId="9" fontId="5" fillId="0" borderId="3"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233926</xdr:colOff>
      <xdr:row>0</xdr:row>
      <xdr:rowOff>37383</xdr:rowOff>
    </xdr:from>
    <xdr:to>
      <xdr:col>1</xdr:col>
      <xdr:colOff>919726</xdr:colOff>
      <xdr:row>3</xdr:row>
      <xdr:rowOff>171450</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53001" y="37383"/>
          <a:ext cx="685800" cy="7246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69"/>
  <sheetViews>
    <sheetView tabSelected="1" workbookViewId="0">
      <selection activeCell="K20" sqref="K20:M20"/>
    </sheetView>
  </sheetViews>
  <sheetFormatPr defaultRowHeight="15"/>
  <cols>
    <col min="1" max="1" width="3.28515625" customWidth="1"/>
    <col min="2" max="2" width="24.140625" customWidth="1"/>
    <col min="3" max="3" width="37.85546875" customWidth="1"/>
    <col min="4" max="4" width="15.28515625" customWidth="1"/>
    <col min="5" max="7" width="4.7109375" customWidth="1"/>
    <col min="8" max="8" width="9.7109375" customWidth="1"/>
    <col min="9" max="15" width="5.7109375" customWidth="1"/>
    <col min="16" max="16" width="7.7109375" customWidth="1"/>
    <col min="17" max="17" width="6.28515625" customWidth="1"/>
    <col min="18" max="18" width="7.7109375" customWidth="1"/>
    <col min="19" max="19" width="6.28515625" customWidth="1"/>
    <col min="20" max="20" width="0" hidden="1" customWidth="1"/>
  </cols>
  <sheetData>
    <row r="1" spans="1:20">
      <c r="A1" s="1"/>
      <c r="B1" s="2"/>
      <c r="C1" s="3" t="s">
        <v>0</v>
      </c>
      <c r="D1" s="3"/>
      <c r="E1" s="3"/>
      <c r="F1" s="3"/>
      <c r="G1" s="3"/>
      <c r="H1" s="3"/>
      <c r="I1" s="3"/>
      <c r="J1" s="3"/>
      <c r="K1" s="3"/>
      <c r="L1" s="3"/>
      <c r="M1" s="3"/>
      <c r="N1" s="3"/>
      <c r="O1" s="3"/>
      <c r="P1" s="3"/>
      <c r="Q1" s="3"/>
      <c r="R1" s="3"/>
      <c r="S1" s="3"/>
    </row>
    <row r="2" spans="1:20">
      <c r="A2" s="4"/>
      <c r="B2" s="5"/>
      <c r="C2" s="3" t="s">
        <v>1</v>
      </c>
      <c r="D2" s="3"/>
      <c r="E2" s="3"/>
      <c r="F2" s="3"/>
      <c r="G2" s="3"/>
      <c r="H2" s="3"/>
      <c r="I2" s="3"/>
      <c r="J2" s="3"/>
      <c r="K2" s="3"/>
      <c r="L2" s="3"/>
      <c r="M2" s="3"/>
      <c r="N2" s="3"/>
      <c r="O2" s="3"/>
      <c r="P2" s="3"/>
      <c r="Q2" s="3"/>
      <c r="R2" s="3"/>
      <c r="S2" s="3"/>
    </row>
    <row r="3" spans="1:20">
      <c r="A3" s="4"/>
      <c r="B3" s="5"/>
      <c r="C3" s="6" t="s">
        <v>2</v>
      </c>
      <c r="D3" s="6"/>
      <c r="E3" s="6"/>
      <c r="F3" s="6"/>
      <c r="G3" s="6"/>
      <c r="H3" s="6"/>
      <c r="I3" s="6"/>
      <c r="J3" s="6"/>
      <c r="K3" s="6"/>
      <c r="L3" s="6"/>
      <c r="M3" s="6"/>
      <c r="N3" s="6"/>
      <c r="O3" s="6"/>
      <c r="P3" s="6"/>
      <c r="Q3" s="6"/>
      <c r="R3" s="6"/>
      <c r="S3" s="6"/>
    </row>
    <row r="4" spans="1:20">
      <c r="A4" s="7"/>
      <c r="B4" s="8"/>
      <c r="C4" s="9" t="s">
        <v>3</v>
      </c>
      <c r="D4" s="9"/>
      <c r="E4" s="9"/>
      <c r="F4" s="9"/>
      <c r="G4" s="9"/>
      <c r="H4" s="9"/>
      <c r="I4" s="9"/>
      <c r="J4" s="9"/>
      <c r="K4" s="9"/>
      <c r="L4" s="9"/>
      <c r="M4" s="9"/>
      <c r="N4" s="9"/>
      <c r="O4" s="9"/>
      <c r="P4" s="9"/>
      <c r="Q4" s="9"/>
      <c r="R4" s="9"/>
      <c r="S4" s="9"/>
    </row>
    <row r="5" spans="1:20">
      <c r="A5" s="10" t="s">
        <v>4</v>
      </c>
      <c r="B5" s="10"/>
      <c r="C5" s="3" t="s">
        <v>5</v>
      </c>
      <c r="D5" s="3"/>
      <c r="E5" s="3"/>
      <c r="F5" s="3"/>
      <c r="G5" s="3"/>
      <c r="H5" s="3"/>
      <c r="I5" s="3"/>
      <c r="J5" s="3"/>
      <c r="K5" s="3"/>
      <c r="L5" s="3"/>
      <c r="M5" s="3"/>
      <c r="N5" s="3"/>
      <c r="O5" s="3"/>
      <c r="P5" s="3"/>
      <c r="Q5" s="3"/>
      <c r="R5" s="3"/>
      <c r="S5" s="3"/>
    </row>
    <row r="6" spans="1:20">
      <c r="A6" s="11" t="s">
        <v>6</v>
      </c>
      <c r="B6" s="11"/>
      <c r="C6" s="11" t="s">
        <v>7</v>
      </c>
      <c r="D6" s="11"/>
      <c r="E6" s="11"/>
      <c r="F6" s="11"/>
      <c r="G6" s="11"/>
      <c r="H6" s="11"/>
      <c r="I6" s="11"/>
      <c r="J6" s="11"/>
      <c r="K6" s="11"/>
      <c r="L6" s="11"/>
      <c r="M6" s="11"/>
      <c r="N6" s="11"/>
      <c r="O6" s="11"/>
      <c r="P6" s="11"/>
      <c r="Q6" s="11"/>
      <c r="R6" s="11"/>
      <c r="S6" s="11"/>
    </row>
    <row r="7" spans="1:20">
      <c r="A7" s="11" t="s">
        <v>8</v>
      </c>
      <c r="B7" s="11"/>
      <c r="C7" s="11"/>
      <c r="D7" s="11"/>
      <c r="E7" s="11"/>
      <c r="F7" s="11"/>
      <c r="G7" s="11"/>
      <c r="H7" s="11"/>
      <c r="I7" s="11"/>
      <c r="J7" s="11"/>
      <c r="K7" s="11"/>
      <c r="L7" s="11"/>
      <c r="M7" s="11"/>
      <c r="N7" s="11"/>
      <c r="O7" s="11"/>
      <c r="P7" s="11"/>
      <c r="Q7" s="11"/>
      <c r="R7" s="11"/>
      <c r="S7" s="11"/>
    </row>
    <row r="8" spans="1:20">
      <c r="A8" s="12" t="s">
        <v>9</v>
      </c>
      <c r="B8" s="13"/>
      <c r="C8" s="13"/>
      <c r="D8" s="13"/>
      <c r="E8" s="13"/>
      <c r="F8" s="13"/>
      <c r="G8" s="14" t="s">
        <v>10</v>
      </c>
      <c r="H8" s="14"/>
      <c r="I8" s="14"/>
      <c r="J8" s="14"/>
      <c r="K8" s="14"/>
      <c r="L8" s="14"/>
      <c r="M8" s="14"/>
      <c r="N8" s="14"/>
      <c r="O8" s="14"/>
      <c r="P8" s="14"/>
      <c r="Q8" s="14"/>
      <c r="R8" s="14"/>
      <c r="S8" s="15"/>
    </row>
    <row r="9" spans="1:20">
      <c r="A9" s="16" t="s">
        <v>11</v>
      </c>
      <c r="B9" s="16"/>
      <c r="C9" s="16"/>
      <c r="D9" s="16"/>
      <c r="E9" s="16"/>
      <c r="F9" s="16"/>
      <c r="G9" s="16"/>
      <c r="H9" s="16"/>
      <c r="I9" s="16"/>
      <c r="J9" s="16"/>
      <c r="K9" s="16"/>
      <c r="L9" s="16"/>
      <c r="M9" s="16"/>
      <c r="N9" s="16"/>
      <c r="O9" s="16"/>
      <c r="P9" s="16"/>
      <c r="Q9" s="16"/>
      <c r="R9" s="16"/>
      <c r="S9" s="16"/>
    </row>
    <row r="10" spans="1:20">
      <c r="A10" s="17" t="s">
        <v>12</v>
      </c>
      <c r="B10" s="17" t="s">
        <v>13</v>
      </c>
      <c r="C10" s="18" t="s">
        <v>14</v>
      </c>
      <c r="D10" s="18" t="s">
        <v>15</v>
      </c>
      <c r="E10" s="19" t="s">
        <v>16</v>
      </c>
      <c r="F10" s="19"/>
      <c r="G10" s="18" t="s">
        <v>17</v>
      </c>
      <c r="H10" s="19" t="s">
        <v>18</v>
      </c>
      <c r="I10" s="20" t="s">
        <v>19</v>
      </c>
      <c r="J10" s="20"/>
      <c r="K10" s="20"/>
      <c r="L10" s="20"/>
      <c r="M10" s="20"/>
      <c r="N10" s="20"/>
      <c r="O10" s="20"/>
      <c r="P10" s="18" t="s">
        <v>20</v>
      </c>
      <c r="Q10" s="18" t="s">
        <v>21</v>
      </c>
      <c r="R10" s="18" t="s">
        <v>22</v>
      </c>
      <c r="S10" s="18" t="s">
        <v>23</v>
      </c>
    </row>
    <row r="11" spans="1:20" ht="17.25" customHeight="1">
      <c r="A11" s="21"/>
      <c r="B11" s="21"/>
      <c r="C11" s="18"/>
      <c r="D11" s="18"/>
      <c r="E11" s="19" t="s">
        <v>24</v>
      </c>
      <c r="F11" s="19" t="s">
        <v>25</v>
      </c>
      <c r="G11" s="18"/>
      <c r="H11" s="19"/>
      <c r="I11" s="19" t="s">
        <v>26</v>
      </c>
      <c r="J11" s="19" t="s">
        <v>27</v>
      </c>
      <c r="K11" s="19" t="s">
        <v>28</v>
      </c>
      <c r="L11" s="19"/>
      <c r="M11" s="19"/>
      <c r="N11" s="19" t="s">
        <v>29</v>
      </c>
      <c r="O11" s="19" t="s">
        <v>30</v>
      </c>
      <c r="P11" s="18"/>
      <c r="Q11" s="18"/>
      <c r="R11" s="18"/>
      <c r="S11" s="18"/>
      <c r="T11" s="22">
        <f>MAX(P13,P27,P19,P15,P25,P31,P29,P21,P23,P33)</f>
        <v>93.333333333333329</v>
      </c>
    </row>
    <row r="12" spans="1:20" ht="22.5">
      <c r="A12" s="23"/>
      <c r="B12" s="23"/>
      <c r="C12" s="18"/>
      <c r="D12" s="18"/>
      <c r="E12" s="19"/>
      <c r="F12" s="19"/>
      <c r="G12" s="18"/>
      <c r="H12" s="19"/>
      <c r="I12" s="19"/>
      <c r="J12" s="19"/>
      <c r="K12" s="24" t="s">
        <v>31</v>
      </c>
      <c r="L12" s="24" t="s">
        <v>32</v>
      </c>
      <c r="M12" s="24" t="s">
        <v>33</v>
      </c>
      <c r="N12" s="19"/>
      <c r="O12" s="19"/>
      <c r="P12" s="18"/>
      <c r="Q12" s="18"/>
      <c r="R12" s="18"/>
      <c r="S12" s="18"/>
    </row>
    <row r="13" spans="1:20" ht="18" customHeight="1">
      <c r="A13" s="25">
        <v>1</v>
      </c>
      <c r="B13" s="26" t="s">
        <v>42</v>
      </c>
      <c r="C13" s="27" t="s">
        <v>43</v>
      </c>
      <c r="D13" s="26" t="s">
        <v>44</v>
      </c>
      <c r="E13" s="28" t="s">
        <v>45</v>
      </c>
      <c r="F13" s="28" t="s">
        <v>45</v>
      </c>
      <c r="G13" s="29">
        <v>6</v>
      </c>
      <c r="H13" s="28" t="s">
        <v>46</v>
      </c>
      <c r="I13" s="30">
        <v>77.666666666666671</v>
      </c>
      <c r="J13" s="30">
        <v>2</v>
      </c>
      <c r="K13" s="31">
        <v>0.66666666666666663</v>
      </c>
      <c r="L13" s="31">
        <v>1.6666666666666667</v>
      </c>
      <c r="M13" s="31">
        <v>1.6666666666666667</v>
      </c>
      <c r="N13" s="30">
        <v>5.333333333333333</v>
      </c>
      <c r="O13" s="30">
        <v>4.333333333333333</v>
      </c>
      <c r="P13" s="30">
        <f>I13+J13+K14+N13+O13</f>
        <v>93.333333333333329</v>
      </c>
      <c r="Q13" s="32">
        <v>1</v>
      </c>
      <c r="R13" s="55">
        <f>P13/T11</f>
        <v>1</v>
      </c>
      <c r="S13" s="34" t="s">
        <v>34</v>
      </c>
    </row>
    <row r="14" spans="1:20" ht="27" customHeight="1">
      <c r="A14" s="25"/>
      <c r="B14" s="35"/>
      <c r="C14" s="27"/>
      <c r="D14" s="26"/>
      <c r="E14" s="28"/>
      <c r="F14" s="28"/>
      <c r="G14" s="29"/>
      <c r="H14" s="28"/>
      <c r="I14" s="30"/>
      <c r="J14" s="30"/>
      <c r="K14" s="30">
        <f>K13+L13+M13</f>
        <v>4</v>
      </c>
      <c r="L14" s="30"/>
      <c r="M14" s="30"/>
      <c r="N14" s="30"/>
      <c r="O14" s="30"/>
      <c r="P14" s="30"/>
      <c r="Q14" s="32"/>
      <c r="R14" s="55"/>
      <c r="S14" s="34"/>
    </row>
    <row r="15" spans="1:20" ht="18" customHeight="1">
      <c r="A15" s="25">
        <v>2</v>
      </c>
      <c r="B15" s="26" t="s">
        <v>60</v>
      </c>
      <c r="C15" s="27" t="s">
        <v>61</v>
      </c>
      <c r="D15" s="26" t="s">
        <v>62</v>
      </c>
      <c r="E15" s="28">
        <v>5</v>
      </c>
      <c r="F15" s="28">
        <v>5</v>
      </c>
      <c r="G15" s="28">
        <v>15</v>
      </c>
      <c r="H15" s="28" t="s">
        <v>63</v>
      </c>
      <c r="I15" s="30">
        <v>68.666666666666671</v>
      </c>
      <c r="J15" s="30">
        <v>0.66666666666666663</v>
      </c>
      <c r="K15" s="31">
        <v>0</v>
      </c>
      <c r="L15" s="31">
        <v>1.3333333333333333</v>
      </c>
      <c r="M15" s="31">
        <v>1</v>
      </c>
      <c r="N15" s="30">
        <v>6.666666666666667</v>
      </c>
      <c r="O15" s="30">
        <v>4</v>
      </c>
      <c r="P15" s="30">
        <f>I15+J15+K16+N15+O15</f>
        <v>82.333333333333343</v>
      </c>
      <c r="Q15" s="36">
        <v>2</v>
      </c>
      <c r="R15" s="55">
        <f>P15/T11</f>
        <v>0.88214285714285734</v>
      </c>
      <c r="S15" s="34" t="s">
        <v>34</v>
      </c>
    </row>
    <row r="16" spans="1:20" ht="48.75" customHeight="1">
      <c r="A16" s="25"/>
      <c r="B16" s="26"/>
      <c r="C16" s="27"/>
      <c r="D16" s="26"/>
      <c r="E16" s="28"/>
      <c r="F16" s="28"/>
      <c r="G16" s="28"/>
      <c r="H16" s="28"/>
      <c r="I16" s="30"/>
      <c r="J16" s="30"/>
      <c r="K16" s="30">
        <f>K15+L15+M15</f>
        <v>2.333333333333333</v>
      </c>
      <c r="L16" s="30"/>
      <c r="M16" s="30"/>
      <c r="N16" s="30"/>
      <c r="O16" s="30"/>
      <c r="P16" s="30"/>
      <c r="Q16" s="36"/>
      <c r="R16" s="55"/>
      <c r="S16" s="34"/>
    </row>
    <row r="17" spans="1:19" ht="18" customHeight="1">
      <c r="A17" s="25">
        <v>3</v>
      </c>
      <c r="B17" s="26" t="s">
        <v>88</v>
      </c>
      <c r="C17" s="27" t="s">
        <v>89</v>
      </c>
      <c r="D17" s="26" t="s">
        <v>90</v>
      </c>
      <c r="E17" s="28" t="s">
        <v>70</v>
      </c>
      <c r="F17" s="28">
        <v>5</v>
      </c>
      <c r="G17" s="29">
        <v>10</v>
      </c>
      <c r="H17" s="28" t="s">
        <v>91</v>
      </c>
      <c r="I17" s="30">
        <v>70.666666666666671</v>
      </c>
      <c r="J17" s="30">
        <v>1</v>
      </c>
      <c r="K17" s="31">
        <v>0.33333333333333331</v>
      </c>
      <c r="L17" s="31">
        <v>3.3333333333333335</v>
      </c>
      <c r="M17" s="31">
        <v>0.66666666666666663</v>
      </c>
      <c r="N17" s="30">
        <v>2.3333333333333335</v>
      </c>
      <c r="O17" s="30">
        <v>3.6666666666666665</v>
      </c>
      <c r="P17" s="30">
        <f>I17+J17+K18+N17+O17</f>
        <v>82</v>
      </c>
      <c r="Q17" s="32">
        <v>3</v>
      </c>
      <c r="R17" s="55">
        <f>P17/T11</f>
        <v>0.87857142857142867</v>
      </c>
      <c r="S17" s="34" t="s">
        <v>34</v>
      </c>
    </row>
    <row r="18" spans="1:19" ht="27.75" customHeight="1">
      <c r="A18" s="25"/>
      <c r="B18" s="26"/>
      <c r="C18" s="27"/>
      <c r="D18" s="26"/>
      <c r="E18" s="28"/>
      <c r="F18" s="28"/>
      <c r="G18" s="29"/>
      <c r="H18" s="28"/>
      <c r="I18" s="30"/>
      <c r="J18" s="30"/>
      <c r="K18" s="30">
        <f>K17+L17+M17</f>
        <v>4.3333333333333339</v>
      </c>
      <c r="L18" s="30"/>
      <c r="M18" s="30"/>
      <c r="N18" s="30"/>
      <c r="O18" s="30"/>
      <c r="P18" s="30"/>
      <c r="Q18" s="32"/>
      <c r="R18" s="55"/>
      <c r="S18" s="34"/>
    </row>
    <row r="19" spans="1:19" ht="18" customHeight="1">
      <c r="A19" s="25">
        <v>4</v>
      </c>
      <c r="B19" s="26" t="s">
        <v>56</v>
      </c>
      <c r="C19" s="27" t="s">
        <v>57</v>
      </c>
      <c r="D19" s="26" t="s">
        <v>58</v>
      </c>
      <c r="E19" s="28">
        <v>5</v>
      </c>
      <c r="F19" s="28">
        <v>5</v>
      </c>
      <c r="G19" s="28">
        <v>8</v>
      </c>
      <c r="H19" s="28" t="s">
        <v>59</v>
      </c>
      <c r="I19" s="30">
        <v>68.333333333333329</v>
      </c>
      <c r="J19" s="30">
        <v>1</v>
      </c>
      <c r="K19" s="31">
        <v>1</v>
      </c>
      <c r="L19" s="31">
        <v>1.3333333333333333</v>
      </c>
      <c r="M19" s="31">
        <v>1</v>
      </c>
      <c r="N19" s="30">
        <v>5.333333333333333</v>
      </c>
      <c r="O19" s="30">
        <v>3.3333333333333335</v>
      </c>
      <c r="P19" s="30">
        <f>I19+J19+K20+N19+O19</f>
        <v>81.333333333333314</v>
      </c>
      <c r="Q19" s="28">
        <v>4</v>
      </c>
      <c r="R19" s="55">
        <f>P19/T11</f>
        <v>0.87142857142857122</v>
      </c>
      <c r="S19" s="34" t="s">
        <v>34</v>
      </c>
    </row>
    <row r="20" spans="1:19" ht="15.75" customHeight="1">
      <c r="A20" s="25"/>
      <c r="B20" s="26"/>
      <c r="C20" s="27"/>
      <c r="D20" s="26"/>
      <c r="E20" s="28"/>
      <c r="F20" s="28"/>
      <c r="G20" s="28"/>
      <c r="H20" s="28"/>
      <c r="I20" s="30"/>
      <c r="J20" s="30"/>
      <c r="K20" s="30">
        <f>K19+L19+M19</f>
        <v>3.333333333333333</v>
      </c>
      <c r="L20" s="30"/>
      <c r="M20" s="30"/>
      <c r="N20" s="30"/>
      <c r="O20" s="30"/>
      <c r="P20" s="30"/>
      <c r="Q20" s="28"/>
      <c r="R20" s="55"/>
      <c r="S20" s="34"/>
    </row>
    <row r="21" spans="1:19" ht="18" customHeight="1">
      <c r="A21" s="25">
        <v>5</v>
      </c>
      <c r="B21" s="26" t="s">
        <v>76</v>
      </c>
      <c r="C21" s="27" t="s">
        <v>77</v>
      </c>
      <c r="D21" s="26" t="s">
        <v>78</v>
      </c>
      <c r="E21" s="28">
        <v>5</v>
      </c>
      <c r="F21" s="28">
        <v>5</v>
      </c>
      <c r="G21" s="29">
        <v>8</v>
      </c>
      <c r="H21" s="28" t="s">
        <v>79</v>
      </c>
      <c r="I21" s="30">
        <v>66</v>
      </c>
      <c r="J21" s="30">
        <v>1.3333333333333333</v>
      </c>
      <c r="K21" s="31">
        <v>2</v>
      </c>
      <c r="L21" s="31">
        <v>2</v>
      </c>
      <c r="M21" s="31">
        <v>1</v>
      </c>
      <c r="N21" s="30">
        <v>4</v>
      </c>
      <c r="O21" s="30">
        <v>3.6666666666666665</v>
      </c>
      <c r="P21" s="30">
        <f>I21+J21+K22+N21+O21</f>
        <v>80</v>
      </c>
      <c r="Q21" s="28">
        <v>5</v>
      </c>
      <c r="R21" s="55">
        <f>P21/T11</f>
        <v>0.85714285714285721</v>
      </c>
      <c r="S21" s="34" t="s">
        <v>34</v>
      </c>
    </row>
    <row r="22" spans="1:19" ht="16.5" customHeight="1">
      <c r="A22" s="25"/>
      <c r="B22" s="26"/>
      <c r="C22" s="27"/>
      <c r="D22" s="26"/>
      <c r="E22" s="28"/>
      <c r="F22" s="28"/>
      <c r="G22" s="29"/>
      <c r="H22" s="28"/>
      <c r="I22" s="30"/>
      <c r="J22" s="30"/>
      <c r="K22" s="30">
        <f>K21+L21+M21</f>
        <v>5</v>
      </c>
      <c r="L22" s="30"/>
      <c r="M22" s="30"/>
      <c r="N22" s="30"/>
      <c r="O22" s="30"/>
      <c r="P22" s="30"/>
      <c r="Q22" s="28"/>
      <c r="R22" s="55"/>
      <c r="S22" s="34"/>
    </row>
    <row r="23" spans="1:19" ht="18" customHeight="1">
      <c r="A23" s="25">
        <v>6</v>
      </c>
      <c r="B23" s="26" t="s">
        <v>80</v>
      </c>
      <c r="C23" s="27" t="s">
        <v>92</v>
      </c>
      <c r="D23" s="26" t="s">
        <v>81</v>
      </c>
      <c r="E23" s="28">
        <v>5</v>
      </c>
      <c r="F23" s="28">
        <v>5</v>
      </c>
      <c r="G23" s="29">
        <v>8</v>
      </c>
      <c r="H23" s="28" t="s">
        <v>82</v>
      </c>
      <c r="I23" s="30">
        <v>66.666666666666671</v>
      </c>
      <c r="J23" s="30">
        <v>0</v>
      </c>
      <c r="K23" s="31">
        <v>1.3333333333333333</v>
      </c>
      <c r="L23" s="31">
        <v>1.6666666666666667</v>
      </c>
      <c r="M23" s="31">
        <v>1.3333333333333333</v>
      </c>
      <c r="N23" s="30">
        <v>3.6666666666666665</v>
      </c>
      <c r="O23" s="30">
        <v>4.333333333333333</v>
      </c>
      <c r="P23" s="30">
        <f>I23+J23+K24+N23+O23</f>
        <v>79</v>
      </c>
      <c r="Q23" s="28">
        <v>6</v>
      </c>
      <c r="R23" s="55">
        <f>P23/T11</f>
        <v>0.84642857142857142</v>
      </c>
      <c r="S23" s="34" t="s">
        <v>34</v>
      </c>
    </row>
    <row r="24" spans="1:19" ht="16.5" customHeight="1">
      <c r="A24" s="25"/>
      <c r="B24" s="26"/>
      <c r="C24" s="27"/>
      <c r="D24" s="26"/>
      <c r="E24" s="28"/>
      <c r="F24" s="28"/>
      <c r="G24" s="29"/>
      <c r="H24" s="28"/>
      <c r="I24" s="30"/>
      <c r="J24" s="30"/>
      <c r="K24" s="30">
        <f>K23+L23+M23</f>
        <v>4.333333333333333</v>
      </c>
      <c r="L24" s="30"/>
      <c r="M24" s="30"/>
      <c r="N24" s="30"/>
      <c r="O24" s="30"/>
      <c r="P24" s="30"/>
      <c r="Q24" s="28"/>
      <c r="R24" s="55"/>
      <c r="S24" s="34"/>
    </row>
    <row r="25" spans="1:19" ht="18" customHeight="1">
      <c r="A25" s="25">
        <v>7</v>
      </c>
      <c r="B25" s="26" t="s">
        <v>93</v>
      </c>
      <c r="C25" s="27" t="s">
        <v>64</v>
      </c>
      <c r="D25" s="26" t="s">
        <v>65</v>
      </c>
      <c r="E25" s="34">
        <v>5</v>
      </c>
      <c r="F25" s="28">
        <v>5</v>
      </c>
      <c r="G25" s="28">
        <v>8</v>
      </c>
      <c r="H25" s="28" t="s">
        <v>66</v>
      </c>
      <c r="I25" s="30">
        <v>64</v>
      </c>
      <c r="J25" s="30">
        <v>2.3333333333333335</v>
      </c>
      <c r="K25" s="31">
        <v>2</v>
      </c>
      <c r="L25" s="31">
        <v>2.3333333333333335</v>
      </c>
      <c r="M25" s="31">
        <v>1.3333333333333333</v>
      </c>
      <c r="N25" s="30">
        <v>0.33333333333333331</v>
      </c>
      <c r="O25" s="30">
        <v>4.666666666666667</v>
      </c>
      <c r="P25" s="30">
        <f>I25+J25+K26+N25+O25</f>
        <v>77</v>
      </c>
      <c r="Q25" s="34">
        <v>7</v>
      </c>
      <c r="R25" s="55">
        <f>P25/T11</f>
        <v>0.82500000000000007</v>
      </c>
      <c r="S25" s="34" t="s">
        <v>34</v>
      </c>
    </row>
    <row r="26" spans="1:19" ht="15.75" customHeight="1">
      <c r="A26" s="25"/>
      <c r="B26" s="26"/>
      <c r="C26" s="27"/>
      <c r="D26" s="26"/>
      <c r="E26" s="34"/>
      <c r="F26" s="28"/>
      <c r="G26" s="28"/>
      <c r="H26" s="28"/>
      <c r="I26" s="30"/>
      <c r="J26" s="30"/>
      <c r="K26" s="30">
        <f>K25+L25+M25</f>
        <v>5.666666666666667</v>
      </c>
      <c r="L26" s="30"/>
      <c r="M26" s="30"/>
      <c r="N26" s="30"/>
      <c r="O26" s="30"/>
      <c r="P26" s="30"/>
      <c r="Q26" s="34"/>
      <c r="R26" s="55"/>
      <c r="S26" s="34"/>
    </row>
    <row r="27" spans="1:19" ht="18" customHeight="1">
      <c r="A27" s="25">
        <v>8</v>
      </c>
      <c r="B27" s="26" t="s">
        <v>52</v>
      </c>
      <c r="C27" s="27" t="s">
        <v>53</v>
      </c>
      <c r="D27" s="26" t="s">
        <v>54</v>
      </c>
      <c r="E27" s="28">
        <v>5</v>
      </c>
      <c r="F27" s="28">
        <v>5</v>
      </c>
      <c r="G27" s="28">
        <v>8</v>
      </c>
      <c r="H27" s="28" t="s">
        <v>55</v>
      </c>
      <c r="I27" s="30">
        <v>61.666666666666664</v>
      </c>
      <c r="J27" s="30">
        <v>1.3333333333333333</v>
      </c>
      <c r="K27" s="31">
        <v>1.6666666666666667</v>
      </c>
      <c r="L27" s="31">
        <v>1.6666666666666667</v>
      </c>
      <c r="M27" s="31">
        <v>1.3333333333333333</v>
      </c>
      <c r="N27" s="30">
        <v>2</v>
      </c>
      <c r="O27" s="30">
        <v>4.333333333333333</v>
      </c>
      <c r="P27" s="30">
        <f>I27+J27+K28+N27+O27</f>
        <v>74</v>
      </c>
      <c r="Q27" s="28">
        <v>8</v>
      </c>
      <c r="R27" s="55">
        <f>P27/T11</f>
        <v>0.79285714285714293</v>
      </c>
      <c r="S27" s="34" t="s">
        <v>34</v>
      </c>
    </row>
    <row r="28" spans="1:19" ht="27.75" customHeight="1">
      <c r="A28" s="25"/>
      <c r="B28" s="26"/>
      <c r="C28" s="27"/>
      <c r="D28" s="26"/>
      <c r="E28" s="28"/>
      <c r="F28" s="28"/>
      <c r="G28" s="28"/>
      <c r="H28" s="28"/>
      <c r="I28" s="30"/>
      <c r="J28" s="30"/>
      <c r="K28" s="30">
        <f>K27+L27+M27</f>
        <v>4.666666666666667</v>
      </c>
      <c r="L28" s="30"/>
      <c r="M28" s="30"/>
      <c r="N28" s="30"/>
      <c r="O28" s="30"/>
      <c r="P28" s="30"/>
      <c r="Q28" s="28"/>
      <c r="R28" s="55"/>
      <c r="S28" s="34"/>
    </row>
    <row r="29" spans="1:19" ht="18" customHeight="1">
      <c r="A29" s="25">
        <v>9</v>
      </c>
      <c r="B29" s="26" t="s">
        <v>72</v>
      </c>
      <c r="C29" s="27" t="s">
        <v>73</v>
      </c>
      <c r="D29" s="26" t="s">
        <v>74</v>
      </c>
      <c r="E29" s="28">
        <v>5</v>
      </c>
      <c r="F29" s="28">
        <v>5</v>
      </c>
      <c r="G29" s="29">
        <v>7</v>
      </c>
      <c r="H29" s="28" t="s">
        <v>75</v>
      </c>
      <c r="I29" s="30">
        <v>62</v>
      </c>
      <c r="J29" s="30">
        <v>0</v>
      </c>
      <c r="K29" s="31">
        <v>1.6666666666666667</v>
      </c>
      <c r="L29" s="31">
        <v>1.3333333333333333</v>
      </c>
      <c r="M29" s="31">
        <v>1.3333333333333333</v>
      </c>
      <c r="N29" s="30">
        <v>3.6666666666666665</v>
      </c>
      <c r="O29" s="30">
        <v>3</v>
      </c>
      <c r="P29" s="30">
        <f>I29+J29+K30+N29+O29</f>
        <v>73</v>
      </c>
      <c r="Q29" s="28">
        <v>9</v>
      </c>
      <c r="R29" s="55">
        <f>P29/T11</f>
        <v>0.78214285714285714</v>
      </c>
      <c r="S29" s="34" t="s">
        <v>34</v>
      </c>
    </row>
    <row r="30" spans="1:19" ht="16.5" customHeight="1">
      <c r="A30" s="25"/>
      <c r="B30" s="26"/>
      <c r="C30" s="27"/>
      <c r="D30" s="26"/>
      <c r="E30" s="28"/>
      <c r="F30" s="28"/>
      <c r="G30" s="29"/>
      <c r="H30" s="28"/>
      <c r="I30" s="30"/>
      <c r="J30" s="30"/>
      <c r="K30" s="30">
        <f>K29+L29+M29</f>
        <v>4.333333333333333</v>
      </c>
      <c r="L30" s="30"/>
      <c r="M30" s="30"/>
      <c r="N30" s="30"/>
      <c r="O30" s="30"/>
      <c r="P30" s="30"/>
      <c r="Q30" s="28"/>
      <c r="R30" s="55"/>
      <c r="S30" s="34"/>
    </row>
    <row r="31" spans="1:19" ht="18" customHeight="1">
      <c r="A31" s="25">
        <v>10</v>
      </c>
      <c r="B31" s="26" t="s">
        <v>67</v>
      </c>
      <c r="C31" s="27" t="s">
        <v>68</v>
      </c>
      <c r="D31" s="26" t="s">
        <v>69</v>
      </c>
      <c r="E31" s="28" t="s">
        <v>70</v>
      </c>
      <c r="F31" s="28">
        <v>5</v>
      </c>
      <c r="G31" s="29">
        <v>10</v>
      </c>
      <c r="H31" s="28" t="s">
        <v>71</v>
      </c>
      <c r="I31" s="30">
        <v>60.333333333333336</v>
      </c>
      <c r="J31" s="30">
        <v>0.66666666666666663</v>
      </c>
      <c r="K31" s="31">
        <v>1.3333333333333333</v>
      </c>
      <c r="L31" s="31">
        <v>1.3333333333333333</v>
      </c>
      <c r="M31" s="31">
        <v>1</v>
      </c>
      <c r="N31" s="30">
        <v>2.3333333333333335</v>
      </c>
      <c r="O31" s="30">
        <v>3</v>
      </c>
      <c r="P31" s="30">
        <f>I31+J31+K32+N31+O31</f>
        <v>70</v>
      </c>
      <c r="Q31" s="28">
        <v>10</v>
      </c>
      <c r="R31" s="55">
        <f>P31/T11</f>
        <v>0.75</v>
      </c>
      <c r="S31" s="34" t="s">
        <v>34</v>
      </c>
    </row>
    <row r="32" spans="1:19" ht="27.75" customHeight="1">
      <c r="A32" s="25"/>
      <c r="B32" s="26"/>
      <c r="C32" s="27"/>
      <c r="D32" s="26"/>
      <c r="E32" s="28"/>
      <c r="F32" s="28"/>
      <c r="G32" s="29"/>
      <c r="H32" s="28"/>
      <c r="I32" s="30"/>
      <c r="J32" s="30"/>
      <c r="K32" s="30">
        <f>K31+L31+M31</f>
        <v>3.6666666666666665</v>
      </c>
      <c r="L32" s="30"/>
      <c r="M32" s="30"/>
      <c r="N32" s="30"/>
      <c r="O32" s="30"/>
      <c r="P32" s="30"/>
      <c r="Q32" s="28"/>
      <c r="R32" s="55"/>
      <c r="S32" s="34"/>
    </row>
    <row r="33" spans="1:19" ht="18" customHeight="1">
      <c r="A33" s="25">
        <v>11</v>
      </c>
      <c r="B33" s="26" t="s">
        <v>83</v>
      </c>
      <c r="C33" s="27" t="s">
        <v>84</v>
      </c>
      <c r="D33" s="26" t="s">
        <v>85</v>
      </c>
      <c r="E33" s="28">
        <v>5</v>
      </c>
      <c r="F33" s="28" t="s">
        <v>86</v>
      </c>
      <c r="G33" s="29">
        <v>22</v>
      </c>
      <c r="H33" s="28" t="s">
        <v>87</v>
      </c>
      <c r="I33" s="30">
        <v>62.666666666666664</v>
      </c>
      <c r="J33" s="30">
        <v>0</v>
      </c>
      <c r="K33" s="31">
        <v>-4.333333333333333</v>
      </c>
      <c r="L33" s="31">
        <v>0</v>
      </c>
      <c r="M33" s="31">
        <v>0.33333333333333331</v>
      </c>
      <c r="N33" s="30">
        <v>0.33333333333333331</v>
      </c>
      <c r="O33" s="30">
        <v>3</v>
      </c>
      <c r="P33" s="30">
        <f>I33+J33+K34+N33+O33</f>
        <v>62</v>
      </c>
      <c r="Q33" s="28">
        <v>11</v>
      </c>
      <c r="R33" s="55">
        <f>P33/T11</f>
        <v>0.66428571428571437</v>
      </c>
      <c r="S33" s="34">
        <v>1</v>
      </c>
    </row>
    <row r="34" spans="1:19" ht="82.5" customHeight="1">
      <c r="A34" s="25"/>
      <c r="B34" s="26"/>
      <c r="C34" s="27"/>
      <c r="D34" s="26"/>
      <c r="E34" s="28"/>
      <c r="F34" s="28"/>
      <c r="G34" s="29"/>
      <c r="H34" s="28"/>
      <c r="I34" s="30"/>
      <c r="J34" s="30"/>
      <c r="K34" s="30">
        <f>K33+L33+M33</f>
        <v>-3.9999999999999996</v>
      </c>
      <c r="L34" s="30"/>
      <c r="M34" s="30"/>
      <c r="N34" s="30"/>
      <c r="O34" s="30"/>
      <c r="P34" s="30"/>
      <c r="Q34" s="28"/>
      <c r="R34" s="55"/>
      <c r="S34" s="34"/>
    </row>
    <row r="35" spans="1:19" hidden="1">
      <c r="A35" s="25">
        <v>12</v>
      </c>
      <c r="B35" s="26">
        <v>0</v>
      </c>
      <c r="C35" s="27">
        <v>0</v>
      </c>
      <c r="D35" s="26">
        <v>0</v>
      </c>
      <c r="E35" s="28">
        <v>0</v>
      </c>
      <c r="F35" s="28">
        <v>0</v>
      </c>
      <c r="G35" s="29">
        <v>0</v>
      </c>
      <c r="H35" s="28">
        <v>0</v>
      </c>
      <c r="I35" s="30">
        <v>0</v>
      </c>
      <c r="J35" s="30">
        <v>0</v>
      </c>
      <c r="K35" s="31">
        <v>0</v>
      </c>
      <c r="L35" s="31">
        <v>0</v>
      </c>
      <c r="M35" s="31">
        <v>0</v>
      </c>
      <c r="N35" s="30">
        <v>0</v>
      </c>
      <c r="O35" s="30">
        <v>0</v>
      </c>
      <c r="P35" s="30">
        <f>I35+J35+K36+N35+O35</f>
        <v>0</v>
      </c>
      <c r="Q35" s="32"/>
      <c r="R35" s="33">
        <f>P35/T11</f>
        <v>0</v>
      </c>
      <c r="S35" s="34"/>
    </row>
    <row r="36" spans="1:19" hidden="1">
      <c r="A36" s="25"/>
      <c r="B36" s="26"/>
      <c r="C36" s="27"/>
      <c r="D36" s="26"/>
      <c r="E36" s="28"/>
      <c r="F36" s="28"/>
      <c r="G36" s="29"/>
      <c r="H36" s="28"/>
      <c r="I36" s="30"/>
      <c r="J36" s="30"/>
      <c r="K36" s="30">
        <f>K35+L35+M35</f>
        <v>0</v>
      </c>
      <c r="L36" s="30"/>
      <c r="M36" s="30"/>
      <c r="N36" s="30"/>
      <c r="O36" s="30"/>
      <c r="P36" s="30"/>
      <c r="Q36" s="32"/>
      <c r="R36" s="33"/>
      <c r="S36" s="34"/>
    </row>
    <row r="37" spans="1:19" hidden="1">
      <c r="A37" s="25">
        <v>13</v>
      </c>
      <c r="B37" s="26">
        <v>0</v>
      </c>
      <c r="C37" s="27">
        <v>0</v>
      </c>
      <c r="D37" s="26">
        <v>0</v>
      </c>
      <c r="E37" s="28">
        <v>0</v>
      </c>
      <c r="F37" s="28">
        <v>0</v>
      </c>
      <c r="G37" s="29">
        <v>0</v>
      </c>
      <c r="H37" s="28">
        <v>0</v>
      </c>
      <c r="I37" s="30">
        <v>0</v>
      </c>
      <c r="J37" s="30">
        <v>0</v>
      </c>
      <c r="K37" s="31">
        <v>0</v>
      </c>
      <c r="L37" s="31">
        <v>0</v>
      </c>
      <c r="M37" s="31">
        <v>0</v>
      </c>
      <c r="N37" s="30">
        <v>0</v>
      </c>
      <c r="O37" s="30">
        <v>0</v>
      </c>
      <c r="P37" s="30">
        <f>I37+J37+K38+N37+O37</f>
        <v>0</v>
      </c>
      <c r="Q37" s="32"/>
      <c r="R37" s="33">
        <f>P37/T11</f>
        <v>0</v>
      </c>
      <c r="S37" s="34"/>
    </row>
    <row r="38" spans="1:19" hidden="1">
      <c r="A38" s="25"/>
      <c r="B38" s="26"/>
      <c r="C38" s="27"/>
      <c r="D38" s="26"/>
      <c r="E38" s="28"/>
      <c r="F38" s="28"/>
      <c r="G38" s="29"/>
      <c r="H38" s="28"/>
      <c r="I38" s="30"/>
      <c r="J38" s="30"/>
      <c r="K38" s="30">
        <f>K37+L37+M37</f>
        <v>0</v>
      </c>
      <c r="L38" s="30"/>
      <c r="M38" s="30"/>
      <c r="N38" s="30"/>
      <c r="O38" s="30"/>
      <c r="P38" s="30"/>
      <c r="Q38" s="32"/>
      <c r="R38" s="33"/>
      <c r="S38" s="34"/>
    </row>
    <row r="39" spans="1:19" hidden="1">
      <c r="A39" s="25">
        <v>14</v>
      </c>
      <c r="B39" s="26">
        <v>0</v>
      </c>
      <c r="C39" s="27">
        <v>0</v>
      </c>
      <c r="D39" s="26">
        <v>0</v>
      </c>
      <c r="E39" s="28">
        <v>0</v>
      </c>
      <c r="F39" s="28">
        <v>0</v>
      </c>
      <c r="G39" s="29">
        <v>0</v>
      </c>
      <c r="H39" s="28">
        <v>0</v>
      </c>
      <c r="I39" s="30">
        <v>0</v>
      </c>
      <c r="J39" s="30">
        <v>0</v>
      </c>
      <c r="K39" s="31">
        <v>0</v>
      </c>
      <c r="L39" s="31">
        <v>0</v>
      </c>
      <c r="M39" s="31">
        <v>0</v>
      </c>
      <c r="N39" s="30">
        <v>0</v>
      </c>
      <c r="O39" s="30">
        <v>0</v>
      </c>
      <c r="P39" s="30">
        <f>I39+J39+K40+N39+O39</f>
        <v>0</v>
      </c>
      <c r="Q39" s="32"/>
      <c r="R39" s="33">
        <f>P39/T11</f>
        <v>0</v>
      </c>
      <c r="S39" s="34"/>
    </row>
    <row r="40" spans="1:19" hidden="1">
      <c r="A40" s="25"/>
      <c r="B40" s="26"/>
      <c r="C40" s="27"/>
      <c r="D40" s="26"/>
      <c r="E40" s="28"/>
      <c r="F40" s="28"/>
      <c r="G40" s="29"/>
      <c r="H40" s="28"/>
      <c r="I40" s="30"/>
      <c r="J40" s="30"/>
      <c r="K40" s="30">
        <f>K39+L39+M39</f>
        <v>0</v>
      </c>
      <c r="L40" s="30"/>
      <c r="M40" s="30"/>
      <c r="N40" s="30"/>
      <c r="O40" s="30"/>
      <c r="P40" s="30"/>
      <c r="Q40" s="32"/>
      <c r="R40" s="33"/>
      <c r="S40" s="34"/>
    </row>
    <row r="41" spans="1:19" hidden="1">
      <c r="A41" s="25">
        <v>15</v>
      </c>
      <c r="B41" s="26">
        <v>0</v>
      </c>
      <c r="C41" s="27">
        <v>0</v>
      </c>
      <c r="D41" s="26">
        <v>0</v>
      </c>
      <c r="E41" s="28">
        <v>0</v>
      </c>
      <c r="F41" s="28">
        <v>0</v>
      </c>
      <c r="G41" s="29">
        <v>0</v>
      </c>
      <c r="H41" s="28">
        <v>0</v>
      </c>
      <c r="I41" s="30">
        <v>0</v>
      </c>
      <c r="J41" s="30">
        <v>0</v>
      </c>
      <c r="K41" s="31">
        <v>0</v>
      </c>
      <c r="L41" s="31">
        <v>0</v>
      </c>
      <c r="M41" s="31">
        <v>0</v>
      </c>
      <c r="N41" s="30">
        <v>0</v>
      </c>
      <c r="O41" s="30">
        <v>0</v>
      </c>
      <c r="P41" s="30">
        <f>I41+J41+K42+N41+O41</f>
        <v>0</v>
      </c>
      <c r="Q41" s="32"/>
      <c r="R41" s="33">
        <f>P41/T11</f>
        <v>0</v>
      </c>
      <c r="S41" s="34"/>
    </row>
    <row r="42" spans="1:19" hidden="1">
      <c r="A42" s="25"/>
      <c r="B42" s="26"/>
      <c r="C42" s="27"/>
      <c r="D42" s="26"/>
      <c r="E42" s="28"/>
      <c r="F42" s="28"/>
      <c r="G42" s="29"/>
      <c r="H42" s="28"/>
      <c r="I42" s="30"/>
      <c r="J42" s="30"/>
      <c r="K42" s="30">
        <f>K41+L41+M41</f>
        <v>0</v>
      </c>
      <c r="L42" s="30"/>
      <c r="M42" s="30"/>
      <c r="N42" s="30"/>
      <c r="O42" s="30"/>
      <c r="P42" s="30"/>
      <c r="Q42" s="32"/>
      <c r="R42" s="33"/>
      <c r="S42" s="34"/>
    </row>
    <row r="43" spans="1:19" hidden="1">
      <c r="A43" s="25">
        <v>16</v>
      </c>
      <c r="B43" s="26">
        <v>0</v>
      </c>
      <c r="C43" s="27">
        <v>0</v>
      </c>
      <c r="D43" s="26">
        <v>0</v>
      </c>
      <c r="E43" s="28">
        <v>0</v>
      </c>
      <c r="F43" s="28">
        <v>0</v>
      </c>
      <c r="G43" s="29">
        <v>0</v>
      </c>
      <c r="H43" s="28">
        <v>0</v>
      </c>
      <c r="I43" s="30">
        <v>0</v>
      </c>
      <c r="J43" s="30">
        <v>0</v>
      </c>
      <c r="K43" s="31">
        <v>0</v>
      </c>
      <c r="L43" s="31">
        <v>0</v>
      </c>
      <c r="M43" s="31">
        <v>0</v>
      </c>
      <c r="N43" s="30">
        <v>0</v>
      </c>
      <c r="O43" s="30">
        <v>0</v>
      </c>
      <c r="P43" s="30">
        <f>I43+J43+K44+N43+O43</f>
        <v>0</v>
      </c>
      <c r="Q43" s="32"/>
      <c r="R43" s="33">
        <f>P43/T11</f>
        <v>0</v>
      </c>
      <c r="S43" s="34"/>
    </row>
    <row r="44" spans="1:19" hidden="1">
      <c r="A44" s="25"/>
      <c r="B44" s="26"/>
      <c r="C44" s="27"/>
      <c r="D44" s="26"/>
      <c r="E44" s="28"/>
      <c r="F44" s="28"/>
      <c r="G44" s="29"/>
      <c r="H44" s="28"/>
      <c r="I44" s="30"/>
      <c r="J44" s="30"/>
      <c r="K44" s="30">
        <f>K43+L43+M43</f>
        <v>0</v>
      </c>
      <c r="L44" s="30"/>
      <c r="M44" s="30"/>
      <c r="N44" s="30"/>
      <c r="O44" s="30"/>
      <c r="P44" s="30"/>
      <c r="Q44" s="32"/>
      <c r="R44" s="33"/>
      <c r="S44" s="34"/>
    </row>
    <row r="45" spans="1:19" hidden="1">
      <c r="A45" s="25">
        <v>17</v>
      </c>
      <c r="B45" s="26">
        <v>0</v>
      </c>
      <c r="C45" s="27">
        <v>0</v>
      </c>
      <c r="D45" s="26">
        <v>0</v>
      </c>
      <c r="E45" s="28">
        <v>0</v>
      </c>
      <c r="F45" s="28">
        <v>0</v>
      </c>
      <c r="G45" s="29">
        <v>0</v>
      </c>
      <c r="H45" s="28">
        <v>0</v>
      </c>
      <c r="I45" s="30">
        <v>0</v>
      </c>
      <c r="J45" s="30">
        <v>0</v>
      </c>
      <c r="K45" s="31">
        <v>0</v>
      </c>
      <c r="L45" s="31">
        <v>0</v>
      </c>
      <c r="M45" s="31">
        <v>0</v>
      </c>
      <c r="N45" s="30">
        <v>0</v>
      </c>
      <c r="O45" s="30">
        <v>0</v>
      </c>
      <c r="P45" s="30">
        <f>I45+J45+K46+N45+O45</f>
        <v>0</v>
      </c>
      <c r="Q45" s="32"/>
      <c r="R45" s="33">
        <f>P45/T11</f>
        <v>0</v>
      </c>
      <c r="S45" s="34"/>
    </row>
    <row r="46" spans="1:19" hidden="1">
      <c r="A46" s="25"/>
      <c r="B46" s="26"/>
      <c r="C46" s="27"/>
      <c r="D46" s="26"/>
      <c r="E46" s="28"/>
      <c r="F46" s="28"/>
      <c r="G46" s="29"/>
      <c r="H46" s="28"/>
      <c r="I46" s="30"/>
      <c r="J46" s="30"/>
      <c r="K46" s="30">
        <f>K45+L45+M45</f>
        <v>0</v>
      </c>
      <c r="L46" s="30"/>
      <c r="M46" s="30"/>
      <c r="N46" s="30"/>
      <c r="O46" s="30"/>
      <c r="P46" s="30"/>
      <c r="Q46" s="32"/>
      <c r="R46" s="33"/>
      <c r="S46" s="34"/>
    </row>
    <row r="47" spans="1:19" hidden="1">
      <c r="A47" s="25">
        <v>18</v>
      </c>
      <c r="B47" s="26">
        <v>0</v>
      </c>
      <c r="C47" s="27">
        <v>0</v>
      </c>
      <c r="D47" s="26">
        <v>0</v>
      </c>
      <c r="E47" s="28">
        <v>0</v>
      </c>
      <c r="F47" s="28">
        <v>0</v>
      </c>
      <c r="G47" s="29">
        <v>0</v>
      </c>
      <c r="H47" s="28">
        <v>0</v>
      </c>
      <c r="I47" s="30">
        <v>0</v>
      </c>
      <c r="J47" s="30">
        <v>0</v>
      </c>
      <c r="K47" s="31">
        <v>0</v>
      </c>
      <c r="L47" s="31">
        <v>0</v>
      </c>
      <c r="M47" s="31">
        <v>0</v>
      </c>
      <c r="N47" s="30">
        <v>0</v>
      </c>
      <c r="O47" s="30">
        <v>0</v>
      </c>
      <c r="P47" s="30">
        <f>I47+J47+K48+N47+O47</f>
        <v>0</v>
      </c>
      <c r="Q47" s="32"/>
      <c r="R47" s="33">
        <f>P47/T11</f>
        <v>0</v>
      </c>
      <c r="S47" s="34"/>
    </row>
    <row r="48" spans="1:19" hidden="1">
      <c r="A48" s="25"/>
      <c r="B48" s="26"/>
      <c r="C48" s="27"/>
      <c r="D48" s="26"/>
      <c r="E48" s="28"/>
      <c r="F48" s="28"/>
      <c r="G48" s="29"/>
      <c r="H48" s="28"/>
      <c r="I48" s="30"/>
      <c r="J48" s="30"/>
      <c r="K48" s="30">
        <f>K47+L47+M47</f>
        <v>0</v>
      </c>
      <c r="L48" s="30"/>
      <c r="M48" s="30"/>
      <c r="N48" s="30"/>
      <c r="O48" s="30"/>
      <c r="P48" s="30"/>
      <c r="Q48" s="32"/>
      <c r="R48" s="33"/>
      <c r="S48" s="34"/>
    </row>
    <row r="49" spans="1:19" hidden="1">
      <c r="A49" s="25">
        <v>19</v>
      </c>
      <c r="B49" s="26">
        <v>0</v>
      </c>
      <c r="C49" s="27">
        <v>0</v>
      </c>
      <c r="D49" s="26">
        <v>0</v>
      </c>
      <c r="E49" s="28">
        <v>0</v>
      </c>
      <c r="F49" s="28">
        <v>0</v>
      </c>
      <c r="G49" s="29">
        <v>0</v>
      </c>
      <c r="H49" s="28">
        <v>0</v>
      </c>
      <c r="I49" s="30">
        <v>0</v>
      </c>
      <c r="J49" s="30">
        <v>0</v>
      </c>
      <c r="K49" s="31">
        <v>0</v>
      </c>
      <c r="L49" s="31">
        <v>0</v>
      </c>
      <c r="M49" s="31">
        <v>0</v>
      </c>
      <c r="N49" s="30">
        <v>0</v>
      </c>
      <c r="O49" s="30">
        <v>0</v>
      </c>
      <c r="P49" s="30">
        <f>I49+J49+K50+N49+O49</f>
        <v>0</v>
      </c>
      <c r="Q49" s="32"/>
      <c r="R49" s="33">
        <f>P49/T11</f>
        <v>0</v>
      </c>
      <c r="S49" s="34"/>
    </row>
    <row r="50" spans="1:19" hidden="1">
      <c r="A50" s="25"/>
      <c r="B50" s="26"/>
      <c r="C50" s="27"/>
      <c r="D50" s="26"/>
      <c r="E50" s="28"/>
      <c r="F50" s="28"/>
      <c r="G50" s="29"/>
      <c r="H50" s="28"/>
      <c r="I50" s="30"/>
      <c r="J50" s="30"/>
      <c r="K50" s="30">
        <f>K49+L49+M49</f>
        <v>0</v>
      </c>
      <c r="L50" s="30"/>
      <c r="M50" s="30"/>
      <c r="N50" s="30"/>
      <c r="O50" s="30"/>
      <c r="P50" s="30"/>
      <c r="Q50" s="32"/>
      <c r="R50" s="33"/>
      <c r="S50" s="34"/>
    </row>
    <row r="51" spans="1:19" hidden="1">
      <c r="A51" s="25">
        <v>20</v>
      </c>
      <c r="B51" s="26">
        <v>0</v>
      </c>
      <c r="C51" s="27">
        <v>0</v>
      </c>
      <c r="D51" s="26">
        <v>0</v>
      </c>
      <c r="E51" s="28">
        <v>0</v>
      </c>
      <c r="F51" s="28">
        <v>0</v>
      </c>
      <c r="G51" s="29">
        <v>0</v>
      </c>
      <c r="H51" s="28">
        <v>0</v>
      </c>
      <c r="I51" s="30">
        <v>0</v>
      </c>
      <c r="J51" s="30">
        <v>0</v>
      </c>
      <c r="K51" s="31">
        <v>0</v>
      </c>
      <c r="L51" s="31">
        <v>0</v>
      </c>
      <c r="M51" s="31">
        <v>0</v>
      </c>
      <c r="N51" s="30">
        <v>0</v>
      </c>
      <c r="O51" s="30">
        <v>0</v>
      </c>
      <c r="P51" s="30">
        <f>I51+J51+K52+N51+O51</f>
        <v>0</v>
      </c>
      <c r="Q51" s="32"/>
      <c r="R51" s="33">
        <f>P51/T11</f>
        <v>0</v>
      </c>
      <c r="S51" s="34"/>
    </row>
    <row r="52" spans="1:19" hidden="1">
      <c r="A52" s="25"/>
      <c r="B52" s="26"/>
      <c r="C52" s="27"/>
      <c r="D52" s="26"/>
      <c r="E52" s="28"/>
      <c r="F52" s="28"/>
      <c r="G52" s="29"/>
      <c r="H52" s="28"/>
      <c r="I52" s="30"/>
      <c r="J52" s="30"/>
      <c r="K52" s="30">
        <f>K51+L51+M51</f>
        <v>0</v>
      </c>
      <c r="L52" s="30"/>
      <c r="M52" s="30"/>
      <c r="N52" s="30"/>
      <c r="O52" s="30"/>
      <c r="P52" s="30"/>
      <c r="Q52" s="32"/>
      <c r="R52" s="33"/>
      <c r="S52" s="34"/>
    </row>
    <row r="53" spans="1:19" hidden="1">
      <c r="A53" s="25">
        <v>21</v>
      </c>
      <c r="B53" s="26">
        <v>0</v>
      </c>
      <c r="C53" s="27">
        <v>0</v>
      </c>
      <c r="D53" s="26">
        <v>0</v>
      </c>
      <c r="E53" s="28">
        <v>0</v>
      </c>
      <c r="F53" s="28">
        <v>0</v>
      </c>
      <c r="G53" s="29">
        <v>0</v>
      </c>
      <c r="H53" s="28">
        <v>0</v>
      </c>
      <c r="I53" s="30">
        <v>0</v>
      </c>
      <c r="J53" s="30">
        <v>0</v>
      </c>
      <c r="K53" s="31">
        <v>0</v>
      </c>
      <c r="L53" s="31">
        <v>0</v>
      </c>
      <c r="M53" s="31">
        <v>0</v>
      </c>
      <c r="N53" s="30">
        <v>0</v>
      </c>
      <c r="O53" s="30">
        <v>0</v>
      </c>
      <c r="P53" s="30">
        <f>I53+J53+K54+N53+O53</f>
        <v>0</v>
      </c>
      <c r="Q53" s="32"/>
      <c r="R53" s="33">
        <f>P53/T11</f>
        <v>0</v>
      </c>
      <c r="S53" s="34"/>
    </row>
    <row r="54" spans="1:19" hidden="1">
      <c r="A54" s="25"/>
      <c r="B54" s="26"/>
      <c r="C54" s="27"/>
      <c r="D54" s="26"/>
      <c r="E54" s="28"/>
      <c r="F54" s="28"/>
      <c r="G54" s="29"/>
      <c r="H54" s="28"/>
      <c r="I54" s="30"/>
      <c r="J54" s="30"/>
      <c r="K54" s="30">
        <f>K53+L53+M53</f>
        <v>0</v>
      </c>
      <c r="L54" s="30"/>
      <c r="M54" s="30"/>
      <c r="N54" s="30"/>
      <c r="O54" s="30"/>
      <c r="P54" s="30"/>
      <c r="Q54" s="32"/>
      <c r="R54" s="33"/>
      <c r="S54" s="34"/>
    </row>
    <row r="55" spans="1:19" hidden="1">
      <c r="A55" s="25">
        <v>22</v>
      </c>
      <c r="B55" s="26">
        <v>0</v>
      </c>
      <c r="C55" s="27">
        <v>0</v>
      </c>
      <c r="D55" s="26">
        <v>0</v>
      </c>
      <c r="E55" s="28">
        <v>0</v>
      </c>
      <c r="F55" s="28">
        <v>0</v>
      </c>
      <c r="G55" s="29">
        <v>0</v>
      </c>
      <c r="H55" s="28">
        <v>0</v>
      </c>
      <c r="I55" s="30">
        <v>0</v>
      </c>
      <c r="J55" s="30">
        <v>0</v>
      </c>
      <c r="K55" s="31">
        <v>0</v>
      </c>
      <c r="L55" s="31">
        <v>0</v>
      </c>
      <c r="M55" s="31">
        <v>0</v>
      </c>
      <c r="N55" s="30">
        <v>0</v>
      </c>
      <c r="O55" s="30">
        <v>0</v>
      </c>
      <c r="P55" s="30">
        <f>I55+J55+K56+N55+O55</f>
        <v>0</v>
      </c>
      <c r="Q55" s="32"/>
      <c r="R55" s="33">
        <f>P55/T11</f>
        <v>0</v>
      </c>
      <c r="S55" s="34"/>
    </row>
    <row r="56" spans="1:19" hidden="1">
      <c r="A56" s="25"/>
      <c r="B56" s="26"/>
      <c r="C56" s="27"/>
      <c r="D56" s="26"/>
      <c r="E56" s="28"/>
      <c r="F56" s="28"/>
      <c r="G56" s="29"/>
      <c r="H56" s="28"/>
      <c r="I56" s="30"/>
      <c r="J56" s="30"/>
      <c r="K56" s="30">
        <f>K55+L55+M55</f>
        <v>0</v>
      </c>
      <c r="L56" s="30"/>
      <c r="M56" s="30"/>
      <c r="N56" s="30"/>
      <c r="O56" s="30"/>
      <c r="P56" s="30"/>
      <c r="Q56" s="32"/>
      <c r="R56" s="33"/>
      <c r="S56" s="34"/>
    </row>
    <row r="57" spans="1:19" hidden="1">
      <c r="A57" s="25">
        <v>23</v>
      </c>
      <c r="B57" s="26">
        <v>0</v>
      </c>
      <c r="C57" s="27">
        <v>0</v>
      </c>
      <c r="D57" s="26">
        <v>0</v>
      </c>
      <c r="E57" s="28">
        <v>0</v>
      </c>
      <c r="F57" s="28">
        <v>0</v>
      </c>
      <c r="G57" s="29">
        <v>0</v>
      </c>
      <c r="H57" s="28">
        <v>0</v>
      </c>
      <c r="I57" s="30">
        <v>0</v>
      </c>
      <c r="J57" s="30">
        <v>0</v>
      </c>
      <c r="K57" s="31">
        <v>0</v>
      </c>
      <c r="L57" s="31">
        <v>0</v>
      </c>
      <c r="M57" s="31">
        <v>0</v>
      </c>
      <c r="N57" s="30">
        <v>0</v>
      </c>
      <c r="O57" s="30">
        <v>0</v>
      </c>
      <c r="P57" s="30">
        <f>I57+J57+K58+N57+O57</f>
        <v>0</v>
      </c>
      <c r="Q57" s="32"/>
      <c r="R57" s="33">
        <f>P57/T11</f>
        <v>0</v>
      </c>
      <c r="S57" s="34"/>
    </row>
    <row r="58" spans="1:19" hidden="1">
      <c r="A58" s="25"/>
      <c r="B58" s="26"/>
      <c r="C58" s="27"/>
      <c r="D58" s="26"/>
      <c r="E58" s="28"/>
      <c r="F58" s="28"/>
      <c r="G58" s="29"/>
      <c r="H58" s="28"/>
      <c r="I58" s="30"/>
      <c r="J58" s="30"/>
      <c r="K58" s="30">
        <f>K57+L57+M57</f>
        <v>0</v>
      </c>
      <c r="L58" s="30"/>
      <c r="M58" s="30"/>
      <c r="N58" s="30"/>
      <c r="O58" s="30"/>
      <c r="P58" s="30"/>
      <c r="Q58" s="32"/>
      <c r="R58" s="33"/>
      <c r="S58" s="34"/>
    </row>
    <row r="59" spans="1:19" hidden="1">
      <c r="A59" s="25">
        <v>24</v>
      </c>
      <c r="B59" s="26">
        <v>0</v>
      </c>
      <c r="C59" s="27">
        <v>0</v>
      </c>
      <c r="D59" s="26">
        <v>0</v>
      </c>
      <c r="E59" s="28">
        <v>0</v>
      </c>
      <c r="F59" s="28">
        <v>0</v>
      </c>
      <c r="G59" s="29">
        <v>0</v>
      </c>
      <c r="H59" s="28">
        <v>0</v>
      </c>
      <c r="I59" s="30">
        <v>0</v>
      </c>
      <c r="J59" s="30">
        <v>0</v>
      </c>
      <c r="K59" s="31">
        <v>0</v>
      </c>
      <c r="L59" s="31">
        <v>0</v>
      </c>
      <c r="M59" s="31">
        <v>0</v>
      </c>
      <c r="N59" s="30">
        <v>0</v>
      </c>
      <c r="O59" s="30">
        <v>0</v>
      </c>
      <c r="P59" s="30">
        <f t="shared" ref="P59" si="0">I59+J59+K60+N59+O59</f>
        <v>0</v>
      </c>
      <c r="Q59" s="32"/>
      <c r="R59" s="33">
        <f>P59/T11</f>
        <v>0</v>
      </c>
      <c r="S59" s="34"/>
    </row>
    <row r="60" spans="1:19" hidden="1">
      <c r="A60" s="25"/>
      <c r="B60" s="26"/>
      <c r="C60" s="27"/>
      <c r="D60" s="26"/>
      <c r="E60" s="28"/>
      <c r="F60" s="28"/>
      <c r="G60" s="29"/>
      <c r="H60" s="28"/>
      <c r="I60" s="30"/>
      <c r="J60" s="30"/>
      <c r="K60" s="30">
        <f>K59+L59+M59</f>
        <v>0</v>
      </c>
      <c r="L60" s="30"/>
      <c r="M60" s="30"/>
      <c r="N60" s="30"/>
      <c r="O60" s="30"/>
      <c r="P60" s="30"/>
      <c r="Q60" s="32"/>
      <c r="R60" s="33"/>
      <c r="S60" s="34"/>
    </row>
    <row r="61" spans="1:19" hidden="1">
      <c r="A61" s="25">
        <v>25</v>
      </c>
      <c r="B61" s="26">
        <v>0</v>
      </c>
      <c r="C61" s="27">
        <v>0</v>
      </c>
      <c r="D61" s="26">
        <v>0</v>
      </c>
      <c r="E61" s="28">
        <v>0</v>
      </c>
      <c r="F61" s="28">
        <v>0</v>
      </c>
      <c r="G61" s="29">
        <v>0</v>
      </c>
      <c r="H61" s="28">
        <v>0</v>
      </c>
      <c r="I61" s="30">
        <v>0</v>
      </c>
      <c r="J61" s="30">
        <v>0</v>
      </c>
      <c r="K61" s="31">
        <v>0</v>
      </c>
      <c r="L61" s="31">
        <v>0</v>
      </c>
      <c r="M61" s="31">
        <v>0</v>
      </c>
      <c r="N61" s="30">
        <v>0</v>
      </c>
      <c r="O61" s="30">
        <v>0</v>
      </c>
      <c r="P61" s="30">
        <f t="shared" ref="P61" si="1">I61+J61+K62+N61+O61</f>
        <v>0</v>
      </c>
      <c r="Q61" s="32"/>
      <c r="R61" s="33">
        <f>P61/T11</f>
        <v>0</v>
      </c>
      <c r="S61" s="34"/>
    </row>
    <row r="62" spans="1:19" hidden="1">
      <c r="A62" s="25"/>
      <c r="B62" s="35"/>
      <c r="C62" s="27"/>
      <c r="D62" s="26"/>
      <c r="E62" s="28"/>
      <c r="F62" s="28"/>
      <c r="G62" s="29"/>
      <c r="H62" s="28"/>
      <c r="I62" s="30"/>
      <c r="J62" s="30"/>
      <c r="K62" s="30">
        <f>K61+L61+M61</f>
        <v>0</v>
      </c>
      <c r="L62" s="30"/>
      <c r="M62" s="30"/>
      <c r="N62" s="30"/>
      <c r="O62" s="30"/>
      <c r="P62" s="30"/>
      <c r="Q62" s="32"/>
      <c r="R62" s="33"/>
      <c r="S62" s="34"/>
    </row>
    <row r="63" spans="1:19" ht="6" customHeight="1">
      <c r="B63" s="37"/>
      <c r="C63" s="38"/>
      <c r="D63" s="39"/>
      <c r="E63" s="38"/>
      <c r="F63" s="38"/>
      <c r="G63" s="38"/>
      <c r="H63" s="40"/>
      <c r="I63" s="22"/>
      <c r="J63" s="22"/>
      <c r="K63" s="22"/>
      <c r="L63" s="22"/>
      <c r="M63" s="22"/>
      <c r="N63" s="22"/>
      <c r="O63" s="22"/>
      <c r="P63" s="22"/>
      <c r="Q63" s="39"/>
      <c r="R63" s="41"/>
      <c r="S63" s="39"/>
    </row>
    <row r="64" spans="1:19">
      <c r="B64" s="42"/>
      <c r="C64" s="37" t="s">
        <v>35</v>
      </c>
      <c r="D64" s="39"/>
      <c r="E64" s="38"/>
      <c r="F64" s="38"/>
      <c r="G64" s="38"/>
      <c r="H64" s="42"/>
      <c r="I64" s="42"/>
      <c r="J64" s="42"/>
      <c r="K64" s="42"/>
      <c r="L64" s="22"/>
      <c r="M64" s="22"/>
      <c r="N64" s="22"/>
      <c r="P64" s="22"/>
      <c r="Q64" s="39"/>
      <c r="R64" s="41"/>
      <c r="S64" s="39"/>
    </row>
    <row r="65" spans="2:19">
      <c r="B65" s="43"/>
      <c r="C65" s="44" t="s">
        <v>47</v>
      </c>
      <c r="D65" s="43"/>
      <c r="E65" s="43"/>
      <c r="F65" s="43"/>
      <c r="G65" s="43"/>
      <c r="H65" s="42"/>
      <c r="I65" s="42"/>
      <c r="J65" s="42"/>
      <c r="K65" s="42"/>
      <c r="L65" s="43"/>
      <c r="M65" s="43"/>
      <c r="N65" s="43"/>
      <c r="O65" s="43"/>
      <c r="P65" s="43"/>
      <c r="Q65" s="43"/>
      <c r="R65" s="43"/>
      <c r="S65" s="43"/>
    </row>
    <row r="66" spans="2:19">
      <c r="B66" s="43"/>
      <c r="C66" s="44" t="s">
        <v>48</v>
      </c>
      <c r="D66" s="43"/>
      <c r="E66" s="43"/>
      <c r="F66" s="43"/>
      <c r="G66" s="43"/>
      <c r="H66" s="43"/>
      <c r="I66" s="43"/>
      <c r="J66" s="43"/>
      <c r="K66" s="43"/>
      <c r="L66" s="43"/>
      <c r="M66" s="43"/>
      <c r="N66" s="43"/>
      <c r="O66" s="43"/>
      <c r="P66" s="43"/>
      <c r="Q66" s="43"/>
      <c r="R66" s="43"/>
      <c r="S66" s="43"/>
    </row>
    <row r="67" spans="2:19">
      <c r="B67" s="43"/>
      <c r="C67" s="44" t="s">
        <v>49</v>
      </c>
      <c r="D67" s="43"/>
      <c r="E67" s="43"/>
      <c r="F67" s="43"/>
      <c r="G67" s="43"/>
      <c r="H67" s="45" t="s">
        <v>36</v>
      </c>
      <c r="I67" s="45"/>
      <c r="J67" s="45"/>
      <c r="K67" s="46" t="s">
        <v>37</v>
      </c>
      <c r="L67" s="46"/>
      <c r="M67" s="46"/>
      <c r="N67" s="46"/>
      <c r="O67" s="46"/>
      <c r="P67" s="46"/>
      <c r="Q67" s="46"/>
      <c r="R67" s="43"/>
      <c r="S67" s="43"/>
    </row>
    <row r="68" spans="2:19">
      <c r="B68" s="43"/>
      <c r="C68" s="44" t="s">
        <v>50</v>
      </c>
      <c r="D68" s="43"/>
      <c r="E68" s="43"/>
      <c r="F68" s="43"/>
      <c r="G68" s="43"/>
      <c r="H68" s="47" t="s">
        <v>38</v>
      </c>
      <c r="I68" s="47"/>
      <c r="J68" s="47"/>
      <c r="K68" s="48" t="s">
        <v>39</v>
      </c>
      <c r="L68" s="48"/>
      <c r="M68" s="48"/>
      <c r="N68" s="48"/>
      <c r="O68" s="48"/>
      <c r="P68" s="48"/>
      <c r="Q68" s="48"/>
      <c r="R68" s="43"/>
      <c r="S68" s="43"/>
    </row>
    <row r="69" spans="2:19">
      <c r="B69" s="49"/>
      <c r="C69" s="50" t="s">
        <v>51</v>
      </c>
      <c r="D69" s="49"/>
      <c r="E69" s="51"/>
      <c r="F69" s="51"/>
      <c r="G69" s="51"/>
      <c r="H69" s="45" t="s">
        <v>40</v>
      </c>
      <c r="I69" s="45"/>
      <c r="J69" s="45"/>
      <c r="K69" s="52" t="s">
        <v>41</v>
      </c>
      <c r="L69" s="52"/>
      <c r="M69" s="52"/>
      <c r="N69" s="52"/>
      <c r="O69" s="52"/>
      <c r="P69" s="52"/>
      <c r="Q69" s="52"/>
      <c r="R69" s="53"/>
      <c r="S69" s="54"/>
    </row>
  </sheetData>
  <mergeCells count="466">
    <mergeCell ref="H68:J68"/>
    <mergeCell ref="K68:Q68"/>
    <mergeCell ref="H69:J69"/>
    <mergeCell ref="K69:Q69"/>
    <mergeCell ref="P61:P62"/>
    <mergeCell ref="Q61:Q62"/>
    <mergeCell ref="R61:R62"/>
    <mergeCell ref="S61:S62"/>
    <mergeCell ref="K62:M62"/>
    <mergeCell ref="H67:J67"/>
    <mergeCell ref="K67:Q67"/>
    <mergeCell ref="G61:G62"/>
    <mergeCell ref="H61:H62"/>
    <mergeCell ref="I61:I62"/>
    <mergeCell ref="J61:J62"/>
    <mergeCell ref="N61:N62"/>
    <mergeCell ref="O61:O62"/>
    <mergeCell ref="A61:A62"/>
    <mergeCell ref="B61:B62"/>
    <mergeCell ref="C61:C62"/>
    <mergeCell ref="D61:D62"/>
    <mergeCell ref="E61:E62"/>
    <mergeCell ref="F61:F62"/>
    <mergeCell ref="O59:O60"/>
    <mergeCell ref="P59:P60"/>
    <mergeCell ref="Q59:Q60"/>
    <mergeCell ref="R59:R60"/>
    <mergeCell ref="S59:S60"/>
    <mergeCell ref="K60:M60"/>
    <mergeCell ref="F59:F60"/>
    <mergeCell ref="G59:G60"/>
    <mergeCell ref="H59:H60"/>
    <mergeCell ref="I59:I60"/>
    <mergeCell ref="J59:J60"/>
    <mergeCell ref="N59:N60"/>
    <mergeCell ref="P57:P58"/>
    <mergeCell ref="Q57:Q58"/>
    <mergeCell ref="R57:R58"/>
    <mergeCell ref="S57:S58"/>
    <mergeCell ref="K58:M58"/>
    <mergeCell ref="A59:A60"/>
    <mergeCell ref="B59:B60"/>
    <mergeCell ref="C59:C60"/>
    <mergeCell ref="D59:D60"/>
    <mergeCell ref="E59:E60"/>
    <mergeCell ref="G57:G58"/>
    <mergeCell ref="H57:H58"/>
    <mergeCell ref="I57:I58"/>
    <mergeCell ref="J57:J58"/>
    <mergeCell ref="N57:N58"/>
    <mergeCell ref="O57:O58"/>
    <mergeCell ref="A57:A58"/>
    <mergeCell ref="B57:B58"/>
    <mergeCell ref="C57:C58"/>
    <mergeCell ref="D57:D58"/>
    <mergeCell ref="E57:E58"/>
    <mergeCell ref="F57:F58"/>
    <mergeCell ref="O55:O56"/>
    <mergeCell ref="P55:P56"/>
    <mergeCell ref="Q55:Q56"/>
    <mergeCell ref="R55:R56"/>
    <mergeCell ref="S55:S56"/>
    <mergeCell ref="K56:M56"/>
    <mergeCell ref="F55:F56"/>
    <mergeCell ref="G55:G56"/>
    <mergeCell ref="H55:H56"/>
    <mergeCell ref="I55:I56"/>
    <mergeCell ref="J55:J56"/>
    <mergeCell ref="N55:N56"/>
    <mergeCell ref="P53:P54"/>
    <mergeCell ref="Q53:Q54"/>
    <mergeCell ref="R53:R54"/>
    <mergeCell ref="S53:S54"/>
    <mergeCell ref="K54:M54"/>
    <mergeCell ref="A55:A56"/>
    <mergeCell ref="B55:B56"/>
    <mergeCell ref="C55:C56"/>
    <mergeCell ref="D55:D56"/>
    <mergeCell ref="E55:E56"/>
    <mergeCell ref="G53:G54"/>
    <mergeCell ref="H53:H54"/>
    <mergeCell ref="I53:I54"/>
    <mergeCell ref="J53:J54"/>
    <mergeCell ref="N53:N54"/>
    <mergeCell ref="O53:O54"/>
    <mergeCell ref="A53:A54"/>
    <mergeCell ref="B53:B54"/>
    <mergeCell ref="C53:C54"/>
    <mergeCell ref="D53:D54"/>
    <mergeCell ref="E53:E54"/>
    <mergeCell ref="F53:F54"/>
    <mergeCell ref="O51:O52"/>
    <mergeCell ref="P51:P52"/>
    <mergeCell ref="Q51:Q52"/>
    <mergeCell ref="R51:R52"/>
    <mergeCell ref="S51:S52"/>
    <mergeCell ref="K52:M52"/>
    <mergeCell ref="F51:F52"/>
    <mergeCell ref="G51:G52"/>
    <mergeCell ref="H51:H52"/>
    <mergeCell ref="I51:I52"/>
    <mergeCell ref="J51:J52"/>
    <mergeCell ref="N51:N52"/>
    <mergeCell ref="P49:P50"/>
    <mergeCell ref="Q49:Q50"/>
    <mergeCell ref="R49:R50"/>
    <mergeCell ref="S49:S50"/>
    <mergeCell ref="K50:M50"/>
    <mergeCell ref="A51:A52"/>
    <mergeCell ref="B51:B52"/>
    <mergeCell ref="C51:C52"/>
    <mergeCell ref="D51:D52"/>
    <mergeCell ref="E51:E52"/>
    <mergeCell ref="G49:G50"/>
    <mergeCell ref="H49:H50"/>
    <mergeCell ref="I49:I50"/>
    <mergeCell ref="J49:J50"/>
    <mergeCell ref="N49:N50"/>
    <mergeCell ref="O49:O50"/>
    <mergeCell ref="A49:A50"/>
    <mergeCell ref="B49:B50"/>
    <mergeCell ref="C49:C50"/>
    <mergeCell ref="D49:D50"/>
    <mergeCell ref="E49:E50"/>
    <mergeCell ref="F49:F50"/>
    <mergeCell ref="O47:O48"/>
    <mergeCell ref="P47:P48"/>
    <mergeCell ref="Q47:Q48"/>
    <mergeCell ref="R47:R48"/>
    <mergeCell ref="S47:S48"/>
    <mergeCell ref="K48:M48"/>
    <mergeCell ref="F47:F48"/>
    <mergeCell ref="G47:G48"/>
    <mergeCell ref="H47:H48"/>
    <mergeCell ref="I47:I48"/>
    <mergeCell ref="J47:J48"/>
    <mergeCell ref="N47:N48"/>
    <mergeCell ref="P45:P46"/>
    <mergeCell ref="Q45:Q46"/>
    <mergeCell ref="R45:R46"/>
    <mergeCell ref="S45:S46"/>
    <mergeCell ref="K46:M46"/>
    <mergeCell ref="A47:A48"/>
    <mergeCell ref="B47:B48"/>
    <mergeCell ref="C47:C48"/>
    <mergeCell ref="D47:D48"/>
    <mergeCell ref="E47:E48"/>
    <mergeCell ref="G45:G46"/>
    <mergeCell ref="H45:H46"/>
    <mergeCell ref="I45:I46"/>
    <mergeCell ref="J45:J46"/>
    <mergeCell ref="N45:N46"/>
    <mergeCell ref="O45:O46"/>
    <mergeCell ref="A45:A46"/>
    <mergeCell ref="B45:B46"/>
    <mergeCell ref="C45:C46"/>
    <mergeCell ref="D45:D46"/>
    <mergeCell ref="E45:E46"/>
    <mergeCell ref="F45:F46"/>
    <mergeCell ref="O43:O44"/>
    <mergeCell ref="P43:P44"/>
    <mergeCell ref="Q43:Q44"/>
    <mergeCell ref="R43:R44"/>
    <mergeCell ref="S43:S44"/>
    <mergeCell ref="K44:M44"/>
    <mergeCell ref="F43:F44"/>
    <mergeCell ref="G43:G44"/>
    <mergeCell ref="H43:H44"/>
    <mergeCell ref="I43:I44"/>
    <mergeCell ref="J43:J44"/>
    <mergeCell ref="N43:N44"/>
    <mergeCell ref="P41:P42"/>
    <mergeCell ref="Q41:Q42"/>
    <mergeCell ref="R41:R42"/>
    <mergeCell ref="S41:S42"/>
    <mergeCell ref="K42:M42"/>
    <mergeCell ref="A43:A44"/>
    <mergeCell ref="B43:B44"/>
    <mergeCell ref="C43:C44"/>
    <mergeCell ref="D43:D44"/>
    <mergeCell ref="E43:E44"/>
    <mergeCell ref="G41:G42"/>
    <mergeCell ref="H41:H42"/>
    <mergeCell ref="I41:I42"/>
    <mergeCell ref="J41:J42"/>
    <mergeCell ref="N41:N42"/>
    <mergeCell ref="O41:O42"/>
    <mergeCell ref="A41:A42"/>
    <mergeCell ref="B41:B42"/>
    <mergeCell ref="C41:C42"/>
    <mergeCell ref="D41:D42"/>
    <mergeCell ref="E41:E42"/>
    <mergeCell ref="F41:F42"/>
    <mergeCell ref="O39:O40"/>
    <mergeCell ref="P39:P40"/>
    <mergeCell ref="Q39:Q40"/>
    <mergeCell ref="R39:R40"/>
    <mergeCell ref="S39:S40"/>
    <mergeCell ref="K40:M40"/>
    <mergeCell ref="F39:F40"/>
    <mergeCell ref="G39:G40"/>
    <mergeCell ref="H39:H40"/>
    <mergeCell ref="I39:I40"/>
    <mergeCell ref="J39:J40"/>
    <mergeCell ref="N39:N40"/>
    <mergeCell ref="P37:P38"/>
    <mergeCell ref="Q37:Q38"/>
    <mergeCell ref="R37:R38"/>
    <mergeCell ref="S37:S38"/>
    <mergeCell ref="K38:M38"/>
    <mergeCell ref="A39:A40"/>
    <mergeCell ref="B39:B40"/>
    <mergeCell ref="C39:C40"/>
    <mergeCell ref="D39:D40"/>
    <mergeCell ref="E39:E40"/>
    <mergeCell ref="G37:G38"/>
    <mergeCell ref="H37:H38"/>
    <mergeCell ref="I37:I38"/>
    <mergeCell ref="J37:J38"/>
    <mergeCell ref="N37:N38"/>
    <mergeCell ref="O37:O38"/>
    <mergeCell ref="A37:A38"/>
    <mergeCell ref="B37:B38"/>
    <mergeCell ref="C37:C38"/>
    <mergeCell ref="D37:D38"/>
    <mergeCell ref="E37:E38"/>
    <mergeCell ref="F37:F38"/>
    <mergeCell ref="O35:O36"/>
    <mergeCell ref="P35:P36"/>
    <mergeCell ref="Q35:Q36"/>
    <mergeCell ref="R35:R36"/>
    <mergeCell ref="S35:S36"/>
    <mergeCell ref="K36:M36"/>
    <mergeCell ref="F35:F36"/>
    <mergeCell ref="G35:G36"/>
    <mergeCell ref="H35:H36"/>
    <mergeCell ref="I35:I36"/>
    <mergeCell ref="J35:J36"/>
    <mergeCell ref="N35:N36"/>
    <mergeCell ref="P17:P18"/>
    <mergeCell ref="Q17:Q18"/>
    <mergeCell ref="R17:R18"/>
    <mergeCell ref="S17:S18"/>
    <mergeCell ref="K18:M18"/>
    <mergeCell ref="A35:A36"/>
    <mergeCell ref="B35:B36"/>
    <mergeCell ref="C35:C36"/>
    <mergeCell ref="D35:D36"/>
    <mergeCell ref="E35:E36"/>
    <mergeCell ref="G17:G18"/>
    <mergeCell ref="H17:H18"/>
    <mergeCell ref="I17:I18"/>
    <mergeCell ref="J17:J18"/>
    <mergeCell ref="N17:N18"/>
    <mergeCell ref="O17:O18"/>
    <mergeCell ref="A17:A18"/>
    <mergeCell ref="B17:B18"/>
    <mergeCell ref="C17:C18"/>
    <mergeCell ref="D17:D18"/>
    <mergeCell ref="E17:E18"/>
    <mergeCell ref="F17:F18"/>
    <mergeCell ref="O33:O34"/>
    <mergeCell ref="P33:P34"/>
    <mergeCell ref="Q33:Q34"/>
    <mergeCell ref="R33:R34"/>
    <mergeCell ref="S33:S34"/>
    <mergeCell ref="K34:M34"/>
    <mergeCell ref="F33:F34"/>
    <mergeCell ref="G33:G34"/>
    <mergeCell ref="H33:H34"/>
    <mergeCell ref="I33:I34"/>
    <mergeCell ref="J33:J34"/>
    <mergeCell ref="N33:N34"/>
    <mergeCell ref="P23:P24"/>
    <mergeCell ref="Q23:Q24"/>
    <mergeCell ref="R23:R24"/>
    <mergeCell ref="S23:S24"/>
    <mergeCell ref="K24:M24"/>
    <mergeCell ref="A33:A34"/>
    <mergeCell ref="B33:B34"/>
    <mergeCell ref="C33:C34"/>
    <mergeCell ref="D33:D34"/>
    <mergeCell ref="E33:E34"/>
    <mergeCell ref="G23:G24"/>
    <mergeCell ref="H23:H24"/>
    <mergeCell ref="I23:I24"/>
    <mergeCell ref="J23:J24"/>
    <mergeCell ref="N23:N24"/>
    <mergeCell ref="O23:O24"/>
    <mergeCell ref="A23:A24"/>
    <mergeCell ref="B23:B24"/>
    <mergeCell ref="C23:C24"/>
    <mergeCell ref="D23:D24"/>
    <mergeCell ref="E23:E24"/>
    <mergeCell ref="F23:F24"/>
    <mergeCell ref="O21:O22"/>
    <mergeCell ref="P21:P22"/>
    <mergeCell ref="Q21:Q22"/>
    <mergeCell ref="R21:R22"/>
    <mergeCell ref="S21:S22"/>
    <mergeCell ref="K22:M22"/>
    <mergeCell ref="F21:F22"/>
    <mergeCell ref="G21:G22"/>
    <mergeCell ref="H21:H22"/>
    <mergeCell ref="I21:I22"/>
    <mergeCell ref="J21:J22"/>
    <mergeCell ref="N21:N22"/>
    <mergeCell ref="P29:P30"/>
    <mergeCell ref="Q29:Q30"/>
    <mergeCell ref="R29:R30"/>
    <mergeCell ref="S29:S30"/>
    <mergeCell ref="K30:M30"/>
    <mergeCell ref="A21:A22"/>
    <mergeCell ref="B21:B22"/>
    <mergeCell ref="C21:C22"/>
    <mergeCell ref="D21:D22"/>
    <mergeCell ref="E21:E22"/>
    <mergeCell ref="G29:G30"/>
    <mergeCell ref="H29:H30"/>
    <mergeCell ref="I29:I30"/>
    <mergeCell ref="J29:J30"/>
    <mergeCell ref="N29:N30"/>
    <mergeCell ref="O29:O30"/>
    <mergeCell ref="A29:A30"/>
    <mergeCell ref="B29:B30"/>
    <mergeCell ref="C29:C30"/>
    <mergeCell ref="D29:D30"/>
    <mergeCell ref="E29:E30"/>
    <mergeCell ref="F29:F30"/>
    <mergeCell ref="O31:O32"/>
    <mergeCell ref="P31:P32"/>
    <mergeCell ref="Q31:Q32"/>
    <mergeCell ref="R31:R32"/>
    <mergeCell ref="S31:S32"/>
    <mergeCell ref="K32:M32"/>
    <mergeCell ref="F31:F32"/>
    <mergeCell ref="G31:G32"/>
    <mergeCell ref="H31:H32"/>
    <mergeCell ref="I31:I32"/>
    <mergeCell ref="J31:J32"/>
    <mergeCell ref="N31:N32"/>
    <mergeCell ref="P25:P26"/>
    <mergeCell ref="Q25:Q26"/>
    <mergeCell ref="R25:R26"/>
    <mergeCell ref="S25:S26"/>
    <mergeCell ref="K26:M26"/>
    <mergeCell ref="A31:A32"/>
    <mergeCell ref="B31:B32"/>
    <mergeCell ref="C31:C32"/>
    <mergeCell ref="D31:D32"/>
    <mergeCell ref="E31:E32"/>
    <mergeCell ref="G25:G26"/>
    <mergeCell ref="H25:H26"/>
    <mergeCell ref="I25:I26"/>
    <mergeCell ref="J25:J26"/>
    <mergeCell ref="N25:N26"/>
    <mergeCell ref="O25:O26"/>
    <mergeCell ref="A25:A26"/>
    <mergeCell ref="B25:B26"/>
    <mergeCell ref="C25:C26"/>
    <mergeCell ref="D25:D26"/>
    <mergeCell ref="E25:E26"/>
    <mergeCell ref="F25:F26"/>
    <mergeCell ref="O15:O16"/>
    <mergeCell ref="P15:P16"/>
    <mergeCell ref="Q15:Q16"/>
    <mergeCell ref="R15:R16"/>
    <mergeCell ref="S15:S16"/>
    <mergeCell ref="K16:M16"/>
    <mergeCell ref="F15:F16"/>
    <mergeCell ref="G15:G16"/>
    <mergeCell ref="H15:H16"/>
    <mergeCell ref="I15:I16"/>
    <mergeCell ref="J15:J16"/>
    <mergeCell ref="N15:N16"/>
    <mergeCell ref="P19:P20"/>
    <mergeCell ref="Q19:Q20"/>
    <mergeCell ref="R19:R20"/>
    <mergeCell ref="S19:S20"/>
    <mergeCell ref="K20:M20"/>
    <mergeCell ref="A15:A16"/>
    <mergeCell ref="B15:B16"/>
    <mergeCell ref="C15:C16"/>
    <mergeCell ref="D15:D16"/>
    <mergeCell ref="E15:E16"/>
    <mergeCell ref="G19:G20"/>
    <mergeCell ref="H19:H20"/>
    <mergeCell ref="I19:I20"/>
    <mergeCell ref="J19:J20"/>
    <mergeCell ref="N19:N20"/>
    <mergeCell ref="O19:O20"/>
    <mergeCell ref="A19:A20"/>
    <mergeCell ref="B19:B20"/>
    <mergeCell ref="C19:C20"/>
    <mergeCell ref="D19:D20"/>
    <mergeCell ref="E19:E20"/>
    <mergeCell ref="F19:F20"/>
    <mergeCell ref="O27:O28"/>
    <mergeCell ref="P27:P28"/>
    <mergeCell ref="Q27:Q28"/>
    <mergeCell ref="R27:R28"/>
    <mergeCell ref="S27:S28"/>
    <mergeCell ref="K28:M28"/>
    <mergeCell ref="F27:F28"/>
    <mergeCell ref="G27:G28"/>
    <mergeCell ref="H27:H28"/>
    <mergeCell ref="I27:I28"/>
    <mergeCell ref="J27:J28"/>
    <mergeCell ref="N27:N28"/>
    <mergeCell ref="P13:P14"/>
    <mergeCell ref="Q13:Q14"/>
    <mergeCell ref="R13:R14"/>
    <mergeCell ref="S13:S14"/>
    <mergeCell ref="K14:M14"/>
    <mergeCell ref="A27:A28"/>
    <mergeCell ref="B27:B28"/>
    <mergeCell ref="C27:C28"/>
    <mergeCell ref="D27:D28"/>
    <mergeCell ref="E27:E28"/>
    <mergeCell ref="G13:G14"/>
    <mergeCell ref="H13:H14"/>
    <mergeCell ref="I13:I14"/>
    <mergeCell ref="J13:J14"/>
    <mergeCell ref="N13:N14"/>
    <mergeCell ref="O13:O14"/>
    <mergeCell ref="A13:A14"/>
    <mergeCell ref="B13:B14"/>
    <mergeCell ref="C13:C14"/>
    <mergeCell ref="D13:D14"/>
    <mergeCell ref="E13:E14"/>
    <mergeCell ref="F13:F14"/>
    <mergeCell ref="E11:E12"/>
    <mergeCell ref="F11:F12"/>
    <mergeCell ref="I11:I12"/>
    <mergeCell ref="J11:J12"/>
    <mergeCell ref="K11:M11"/>
    <mergeCell ref="N11:N12"/>
    <mergeCell ref="H10:H12"/>
    <mergeCell ref="I10:O10"/>
    <mergeCell ref="P10:P12"/>
    <mergeCell ref="Q10:Q12"/>
    <mergeCell ref="R10:R12"/>
    <mergeCell ref="S10:S12"/>
    <mergeCell ref="O11:O12"/>
    <mergeCell ref="A7:S7"/>
    <mergeCell ref="A8:F8"/>
    <mergeCell ref="G8:S8"/>
    <mergeCell ref="A9:S9"/>
    <mergeCell ref="A10:A12"/>
    <mergeCell ref="B10:B12"/>
    <mergeCell ref="C10:C12"/>
    <mergeCell ref="D10:D12"/>
    <mergeCell ref="E10:F10"/>
    <mergeCell ref="G10:G12"/>
    <mergeCell ref="A4:B4"/>
    <mergeCell ref="C4:S4"/>
    <mergeCell ref="A5:B5"/>
    <mergeCell ref="C5:S5"/>
    <mergeCell ref="A6:B6"/>
    <mergeCell ref="C6:S6"/>
    <mergeCell ref="A1:B1"/>
    <mergeCell ref="C1:S1"/>
    <mergeCell ref="A2:B2"/>
    <mergeCell ref="C2:S2"/>
    <mergeCell ref="A3:B3"/>
    <mergeCell ref="C3:S3"/>
  </mergeCells>
  <printOptions horizontalCentered="1"/>
  <pageMargins left="0.31496062992125984" right="0.31496062992125984" top="0.31496062992125984" bottom="0.31496062992125984" header="0" footer="0"/>
  <pageSetup paperSize="9" scale="70" orientation="landscape" horizontalDpi="0" verticalDpi="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dc:creator>
  <cp:lastModifiedBy>Сергей</cp:lastModifiedBy>
  <cp:lastPrinted>2016-11-29T10:52:06Z</cp:lastPrinted>
  <dcterms:created xsi:type="dcterms:W3CDTF">2016-11-29T10:39:02Z</dcterms:created>
  <dcterms:modified xsi:type="dcterms:W3CDTF">2016-11-29T10:53:09Z</dcterms:modified>
</cp:coreProperties>
</file>