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2"/>
  </bookViews>
  <sheets>
    <sheet name="вода-5кс" sheetId="1" r:id="rId1"/>
    <sheet name="вода-4кс" sheetId="2" r:id="rId2"/>
    <sheet name="вода-3кс"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<sst xmlns="http://schemas.openxmlformats.org/spreadsheetml/2006/main" count="148" uniqueCount="53">
  <si>
    <t>Федерация спортивного туризма России</t>
  </si>
  <si>
    <t>Министерство молодежной политики и спорта  Республики Башкортостан</t>
  </si>
  <si>
    <t>Туристско-спортивный союз (Федерация спортивного туризма) Республики Башкортостан</t>
  </si>
  <si>
    <t xml:space="preserve">Межокружной чемпионат Уральского и Приволжского Федеральных округов России по спортивному туризму (группа дисциплин «маршрут», спортивный сезон 2014-2015 гг.)             </t>
  </si>
  <si>
    <t>Спортивная дисциплина</t>
  </si>
  <si>
    <t>Маршрут водный (1-6 к.с.), код 0840021811Я</t>
  </si>
  <si>
    <t>Вид программы</t>
  </si>
  <si>
    <t>Спортивные маршруты 3 к.с.</t>
  </si>
  <si>
    <t>Квалификационный ранг соревнований - 18 (1 разряд - 88%, 2 разряд - 40%, 3 разряд - 25%)</t>
  </si>
  <si>
    <t>Республика Башкортостан, город Уфа</t>
  </si>
  <si>
    <t>21-23 февраля 2015 года</t>
  </si>
  <si>
    <t>ИТОГОВЫЙ ПРОТОКОЛ</t>
  </si>
  <si>
    <t>№</t>
  </si>
  <si>
    <t>Рукововодитель, город, проводящая организация</t>
  </si>
  <si>
    <t>Состав группы</t>
  </si>
  <si>
    <t>Маршрут               (район, река)</t>
  </si>
  <si>
    <t>КС</t>
  </si>
  <si>
    <t>Кол-во участников</t>
  </si>
  <si>
    <t xml:space="preserve">Сроки </t>
  </si>
  <si>
    <t>Показатель (критерий)</t>
  </si>
  <si>
    <t>Суммарный результат</t>
  </si>
  <si>
    <t>Место</t>
  </si>
  <si>
    <t>% от результата победителя</t>
  </si>
  <si>
    <t>Выполнение разряда</t>
  </si>
  <si>
    <t>заяв</t>
  </si>
  <si>
    <t>факт</t>
  </si>
  <si>
    <t>сложность</t>
  </si>
  <si>
    <t>новизна</t>
  </si>
  <si>
    <t>безопасность</t>
  </si>
  <si>
    <t>напряженность</t>
  </si>
  <si>
    <t>полезность</t>
  </si>
  <si>
    <t>стратегия</t>
  </si>
  <si>
    <t>тактика</t>
  </si>
  <si>
    <t>техника</t>
  </si>
  <si>
    <t>4-5</t>
  </si>
  <si>
    <t>1-2</t>
  </si>
  <si>
    <t>Судьи - эксперты:</t>
  </si>
  <si>
    <t>Зам. гл. судьи по виду:</t>
  </si>
  <si>
    <t>Вахов  А.И., сс 1к, МС, Уфа</t>
  </si>
  <si>
    <t>Гл. секретарь по виду:</t>
  </si>
  <si>
    <t>Моисеев С.Н., сс1к, КМС, Уфа</t>
  </si>
  <si>
    <t>Главный судья:</t>
  </si>
  <si>
    <t>Верхотуров М.А., сс1к, МСМК, г. Уфа</t>
  </si>
  <si>
    <t>Главный секретарь:</t>
  </si>
  <si>
    <t>Бондаренко А.В, сс1к, 1 р, Уфа</t>
  </si>
  <si>
    <t xml:space="preserve">Чемпионат Уральского и Приволжского Федеральных округов России по спортивному туризму (группа дисциплин «маршрут», спортивный сезон 2014-2015 гг.)             </t>
  </si>
  <si>
    <t>Спортивные маршруты 4 к.с.</t>
  </si>
  <si>
    <t>Квалификационный ранг соревнований - 30 (КМС - 88%, 1 разряд - 64%, 2 разряд - 25%)</t>
  </si>
  <si>
    <t>КМС</t>
  </si>
  <si>
    <t>Спортивные маршруты 5 к.с.</t>
  </si>
  <si>
    <t>Квалификационный ранг соревнований - 48 (КМС - 64%, 1 разряд - 40%)</t>
  </si>
  <si>
    <t>12</t>
  </si>
  <si>
    <t>14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</si>
</sst>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6">
    <font>
      <sz val="11"/>
      <color indexed="8"/>
      <name val="Calibri"/>
      <family val="2"/>
    </font>
    <font>
      <sz val="10"/>
      <name val="Times New Roman"/>
      <family val="1"/>
    </font>
    <font>
      <b/>
      <sz val="10"/>
      <name val="Times New Roman"/>
      <family val="1"/>
    </font>
    <font>
      <sz val="8"/>
      <name val="Times New Roman"/>
      <family val="1"/>
    </font>
    <font>
      <sz val="9"/>
      <color indexed="8"/>
      <name val="Times New Roman"/>
      <family val="1"/>
    </font>
    <font>
      <sz val="9"/>
      <name val="Times New Roman"/>
      <family val="1"/>
    </font>
    <font>
      <sz val="8"/>
      <color indexed="8"/>
      <name val="Times New Roman"/>
      <family val="1"/>
    </font>
    <font>
      <b/>
      <sz val="9"/>
      <name val="Times New Roman"/>
      <family val="1"/>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style="thin"/>
      <top/>
      <bottom style="thin"/>
    </border>
    <border>
      <left style="thin"/>
      <right style="thin"/>
      <top style="thin"/>
      <bottom/>
    </border>
    <border>
      <left/>
      <right style="thin"/>
      <top style="thin"/>
      <bottom/>
    </border>
    <border>
      <left/>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4" fillId="17" borderId="0" applyNumberFormat="0" applyBorder="0" applyAlignment="0" applyProtection="0"/>
    <xf numFmtId="0" fontId="18" fillId="9" borderId="1" applyNumberFormat="0" applyAlignment="0" applyProtection="0"/>
    <xf numFmtId="0" fontId="20" fillId="14" borderId="2" applyNumberFormat="0" applyAlignment="0" applyProtection="0"/>
    <xf numFmtId="0" fontId="22" fillId="0" borderId="0" applyNumberFormat="0" applyFill="0" applyBorder="0" applyAlignment="0" applyProtection="0"/>
    <xf numFmtId="0" fontId="13"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17" fillId="9" borderId="8" applyNumberFormat="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applyAlignment="1">
      <alignment/>
    </xf>
    <xf numFmtId="2" fontId="1" fillId="0" borderId="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8" fillId="0" borderId="0" xfId="0" applyFont="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8" fillId="0" borderId="0" xfId="0" applyFont="1" applyAlignment="1">
      <alignment horizontal="center"/>
    </xf>
    <xf numFmtId="0" fontId="8" fillId="0" borderId="0" xfId="0" applyFont="1" applyAlignment="1">
      <alignment/>
    </xf>
    <xf numFmtId="0" fontId="1" fillId="0" borderId="0" xfId="0" applyFont="1" applyAlignment="1">
      <alignment horizontal="right" vertical="center"/>
    </xf>
    <xf numFmtId="0" fontId="1" fillId="0" borderId="0" xfId="0" applyFont="1" applyAlignment="1">
      <alignment horizontal="left" vertical="center"/>
    </xf>
    <xf numFmtId="0" fontId="8" fillId="0" borderId="0" xfId="0" applyFont="1" applyAlignment="1">
      <alignment horizontal="left"/>
    </xf>
    <xf numFmtId="2" fontId="5"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6" fillId="0" borderId="10" xfId="0" applyFont="1" applyBorder="1" applyAlignment="1">
      <alignment/>
    </xf>
    <xf numFmtId="0" fontId="3"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0" xfId="0"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2" fillId="0" borderId="1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0" fillId="0" borderId="14"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1" fillId="0" borderId="10" xfId="0"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8" xfId="0" applyFont="1" applyBorder="1" applyAlignment="1">
      <alignment horizontal="center" vertical="center"/>
    </xf>
    <xf numFmtId="0" fontId="3" fillId="0" borderId="1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8"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4" fillId="0" borderId="21" xfId="0"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1" xfId="0" applyNumberFormat="1" applyFont="1" applyFill="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5" fillId="0" borderId="12"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164"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38100</xdr:rowOff>
    </xdr:from>
    <xdr:to>
      <xdr:col>1</xdr:col>
      <xdr:colOff>923925</xdr:colOff>
      <xdr:row>4</xdr:row>
      <xdr:rowOff>0</xdr:rowOff>
    </xdr:to>
    <xdr:pic>
      <xdr:nvPicPr>
        <xdr:cNvPr id="1" name="Picture 4"/>
        <xdr:cNvPicPr preferRelativeResize="1">
          <a:picLocks noChangeAspect="1"/>
        </xdr:cNvPicPr>
      </xdr:nvPicPr>
      <xdr:blipFill>
        <a:blip r:embed="rId1"/>
        <a:stretch>
          <a:fillRect/>
        </a:stretch>
      </xdr:blipFill>
      <xdr:spPr>
        <a:xfrm>
          <a:off x="457200" y="38100"/>
          <a:ext cx="6858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38100</xdr:rowOff>
    </xdr:from>
    <xdr:to>
      <xdr:col>1</xdr:col>
      <xdr:colOff>923925</xdr:colOff>
      <xdr:row>4</xdr:row>
      <xdr:rowOff>0</xdr:rowOff>
    </xdr:to>
    <xdr:pic>
      <xdr:nvPicPr>
        <xdr:cNvPr id="1" name="Picture 4"/>
        <xdr:cNvPicPr preferRelativeResize="1">
          <a:picLocks noChangeAspect="1"/>
        </xdr:cNvPicPr>
      </xdr:nvPicPr>
      <xdr:blipFill>
        <a:blip r:embed="rId1"/>
        <a:stretch>
          <a:fillRect/>
        </a:stretch>
      </xdr:blipFill>
      <xdr:spPr>
        <a:xfrm>
          <a:off x="457200" y="38100"/>
          <a:ext cx="6858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38100</xdr:rowOff>
    </xdr:from>
    <xdr:to>
      <xdr:col>1</xdr:col>
      <xdr:colOff>923925</xdr:colOff>
      <xdr:row>4</xdr:row>
      <xdr:rowOff>0</xdr:rowOff>
    </xdr:to>
    <xdr:pic>
      <xdr:nvPicPr>
        <xdr:cNvPr id="1" name="Picture 4"/>
        <xdr:cNvPicPr preferRelativeResize="1">
          <a:picLocks noChangeAspect="1"/>
        </xdr:cNvPicPr>
      </xdr:nvPicPr>
      <xdr:blipFill>
        <a:blip r:embed="rId1"/>
        <a:stretch>
          <a:fillRect/>
        </a:stretch>
      </xdr:blipFill>
      <xdr:spPr>
        <a:xfrm>
          <a:off x="457200" y="38100"/>
          <a:ext cx="6858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42;&#1086;&#1076;&#1072;%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1042;&#1086;&#1076;&#1072;%20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ownloads\&#1042;&#1086;&#1076;&#1072;%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
      <sheetName val="ИП"/>
      <sheetName val="С1"/>
      <sheetName val="С2"/>
      <sheetName val="С3"/>
      <sheetName val="С4"/>
      <sheetName val="С5"/>
      <sheetName val="С6"/>
      <sheetName val="С7"/>
      <sheetName val="С8"/>
      <sheetName val="С9"/>
      <sheetName val="С10"/>
      <sheetName val="Г1"/>
      <sheetName val="Г2"/>
      <sheetName val="Г3"/>
      <sheetName val="Г4"/>
      <sheetName val="Г5"/>
      <sheetName val="Г6"/>
      <sheetName val="Г7"/>
      <sheetName val="Г8"/>
      <sheetName val="Г9"/>
      <sheetName val="Г10"/>
      <sheetName val="Г11"/>
      <sheetName val="Г12"/>
      <sheetName val="Г13"/>
      <sheetName val="Г14"/>
      <sheetName val="Г15"/>
      <sheetName val="Г16"/>
      <sheetName val="Г17"/>
      <sheetName val="Г18"/>
      <sheetName val="Г19"/>
      <sheetName val="Г20"/>
      <sheetName val="Г21"/>
      <sheetName val="Г22"/>
      <sheetName val="Г23"/>
      <sheetName val="Г24"/>
      <sheetName val="Г25"/>
    </sheetNames>
    <sheetDataSet>
      <sheetData sheetId="2">
        <row r="2">
          <cell r="A2" t="str">
            <v>Безроднов С.Б, КМС, сс2к</v>
          </cell>
        </row>
        <row r="7">
          <cell r="F7">
            <v>17</v>
          </cell>
          <cell r="G7">
            <v>1</v>
          </cell>
          <cell r="H7">
            <v>0</v>
          </cell>
          <cell r="I7">
            <v>1</v>
          </cell>
          <cell r="J7">
            <v>1</v>
          </cell>
          <cell r="K7">
            <v>0</v>
          </cell>
          <cell r="L7">
            <v>1</v>
          </cell>
        </row>
        <row r="8">
          <cell r="F8">
            <v>24</v>
          </cell>
          <cell r="G8">
            <v>0</v>
          </cell>
          <cell r="H8">
            <v>1</v>
          </cell>
          <cell r="I8">
            <v>0</v>
          </cell>
          <cell r="J8">
            <v>1</v>
          </cell>
          <cell r="K8">
            <v>0</v>
          </cell>
          <cell r="L8">
            <v>1</v>
          </cell>
        </row>
        <row r="9">
          <cell r="F9">
            <v>20</v>
          </cell>
          <cell r="G9">
            <v>0</v>
          </cell>
          <cell r="H9">
            <v>0</v>
          </cell>
          <cell r="I9">
            <v>1</v>
          </cell>
          <cell r="J9">
            <v>0</v>
          </cell>
          <cell r="K9">
            <v>1</v>
          </cell>
          <cell r="L9">
            <v>1</v>
          </cell>
        </row>
        <row r="10">
          <cell r="F10">
            <v>24</v>
          </cell>
          <cell r="G10">
            <v>0</v>
          </cell>
          <cell r="H10">
            <v>1</v>
          </cell>
          <cell r="I10">
            <v>1</v>
          </cell>
          <cell r="J10">
            <v>1</v>
          </cell>
          <cell r="K10">
            <v>1</v>
          </cell>
          <cell r="L10">
            <v>1</v>
          </cell>
        </row>
        <row r="11">
          <cell r="F11">
            <v>23</v>
          </cell>
          <cell r="G11">
            <v>1</v>
          </cell>
          <cell r="H11">
            <v>-4</v>
          </cell>
          <cell r="I11">
            <v>2</v>
          </cell>
          <cell r="J11">
            <v>2</v>
          </cell>
          <cell r="K11">
            <v>1</v>
          </cell>
          <cell r="L11">
            <v>3</v>
          </cell>
        </row>
        <row r="12">
          <cell r="F12">
            <v>23</v>
          </cell>
          <cell r="G12">
            <v>0</v>
          </cell>
          <cell r="H12">
            <v>-4</v>
          </cell>
          <cell r="I12">
            <v>2</v>
          </cell>
          <cell r="J12">
            <v>3</v>
          </cell>
          <cell r="K12">
            <v>1</v>
          </cell>
          <cell r="L12">
            <v>3</v>
          </cell>
        </row>
        <row r="13">
          <cell r="F13">
            <v>23</v>
          </cell>
          <cell r="G13">
            <v>0</v>
          </cell>
          <cell r="H13">
            <v>1</v>
          </cell>
          <cell r="I13">
            <v>1</v>
          </cell>
          <cell r="J13">
            <v>1</v>
          </cell>
          <cell r="K13">
            <v>0</v>
          </cell>
          <cell r="L13">
            <v>2</v>
          </cell>
        </row>
        <row r="14">
          <cell r="F14">
            <v>27</v>
          </cell>
          <cell r="G14">
            <v>0</v>
          </cell>
          <cell r="H14">
            <v>0</v>
          </cell>
          <cell r="I14">
            <v>1</v>
          </cell>
          <cell r="J14">
            <v>0</v>
          </cell>
          <cell r="K14">
            <v>0</v>
          </cell>
          <cell r="L14">
            <v>2</v>
          </cell>
        </row>
        <row r="15">
          <cell r="F15">
            <v>21</v>
          </cell>
          <cell r="G15">
            <v>0</v>
          </cell>
          <cell r="H15">
            <v>1</v>
          </cell>
          <cell r="I15">
            <v>1</v>
          </cell>
          <cell r="J15">
            <v>2</v>
          </cell>
          <cell r="K15">
            <v>1</v>
          </cell>
          <cell r="L15">
            <v>2</v>
          </cell>
        </row>
        <row r="16">
          <cell r="F16">
            <v>22</v>
          </cell>
          <cell r="G16">
            <v>1</v>
          </cell>
          <cell r="H16">
            <v>1</v>
          </cell>
          <cell r="I16">
            <v>1</v>
          </cell>
          <cell r="J16">
            <v>1</v>
          </cell>
          <cell r="K16">
            <v>1</v>
          </cell>
          <cell r="L16">
            <v>1</v>
          </cell>
        </row>
        <row r="17">
          <cell r="F17">
            <v>21</v>
          </cell>
          <cell r="G17">
            <v>0</v>
          </cell>
          <cell r="H17">
            <v>1</v>
          </cell>
          <cell r="I17">
            <v>1</v>
          </cell>
          <cell r="J17">
            <v>2</v>
          </cell>
          <cell r="K17">
            <v>1</v>
          </cell>
          <cell r="L17">
            <v>2</v>
          </cell>
        </row>
      </sheetData>
      <sheetData sheetId="3">
        <row r="2">
          <cell r="A2" t="str">
            <v>Величков В.И., КМС, сс2к, Нижний Тагил</v>
          </cell>
        </row>
        <row r="7">
          <cell r="F7">
            <v>17</v>
          </cell>
          <cell r="G7">
            <v>1</v>
          </cell>
          <cell r="H7">
            <v>0</v>
          </cell>
          <cell r="I7">
            <v>0</v>
          </cell>
          <cell r="J7">
            <v>0</v>
          </cell>
          <cell r="K7">
            <v>-1</v>
          </cell>
          <cell r="L7">
            <v>2</v>
          </cell>
        </row>
        <row r="8">
          <cell r="F8">
            <v>22</v>
          </cell>
          <cell r="G8">
            <v>0</v>
          </cell>
          <cell r="H8">
            <v>-1</v>
          </cell>
          <cell r="I8">
            <v>1</v>
          </cell>
          <cell r="J8">
            <v>1</v>
          </cell>
          <cell r="K8">
            <v>1</v>
          </cell>
          <cell r="L8">
            <v>2</v>
          </cell>
        </row>
        <row r="9">
          <cell r="F9">
            <v>18</v>
          </cell>
          <cell r="G9">
            <v>0</v>
          </cell>
          <cell r="H9">
            <v>0</v>
          </cell>
          <cell r="I9">
            <v>2</v>
          </cell>
          <cell r="J9">
            <v>1</v>
          </cell>
          <cell r="K9">
            <v>1</v>
          </cell>
          <cell r="L9">
            <v>2</v>
          </cell>
        </row>
        <row r="10">
          <cell r="F10">
            <v>21</v>
          </cell>
          <cell r="G10">
            <v>0</v>
          </cell>
          <cell r="H10">
            <v>0</v>
          </cell>
          <cell r="I10">
            <v>2</v>
          </cell>
          <cell r="J10">
            <v>2</v>
          </cell>
          <cell r="K10">
            <v>1</v>
          </cell>
          <cell r="L10">
            <v>2</v>
          </cell>
        </row>
        <row r="11">
          <cell r="F11">
            <v>21</v>
          </cell>
          <cell r="G11">
            <v>0</v>
          </cell>
          <cell r="H11">
            <v>1</v>
          </cell>
          <cell r="I11">
            <v>1</v>
          </cell>
          <cell r="J11">
            <v>1</v>
          </cell>
          <cell r="K11">
            <v>2</v>
          </cell>
          <cell r="L11">
            <v>3</v>
          </cell>
        </row>
        <row r="12">
          <cell r="F12">
            <v>21</v>
          </cell>
          <cell r="G12">
            <v>0</v>
          </cell>
          <cell r="H12">
            <v>1</v>
          </cell>
          <cell r="I12">
            <v>1</v>
          </cell>
          <cell r="J12">
            <v>2</v>
          </cell>
          <cell r="K12">
            <v>2</v>
          </cell>
          <cell r="L12">
            <v>3</v>
          </cell>
        </row>
        <row r="13">
          <cell r="F13">
            <v>21</v>
          </cell>
          <cell r="G13">
            <v>0</v>
          </cell>
          <cell r="H13">
            <v>1</v>
          </cell>
          <cell r="I13">
            <v>1</v>
          </cell>
          <cell r="J13">
            <v>1</v>
          </cell>
          <cell r="K13">
            <v>1</v>
          </cell>
          <cell r="L13">
            <v>2</v>
          </cell>
        </row>
        <row r="14">
          <cell r="F14">
            <v>20</v>
          </cell>
          <cell r="G14">
            <v>0</v>
          </cell>
          <cell r="H14">
            <v>1</v>
          </cell>
          <cell r="I14">
            <v>2</v>
          </cell>
          <cell r="J14">
            <v>1</v>
          </cell>
          <cell r="K14">
            <v>0</v>
          </cell>
          <cell r="L14">
            <v>3</v>
          </cell>
        </row>
        <row r="15">
          <cell r="F15">
            <v>19</v>
          </cell>
          <cell r="G15">
            <v>0</v>
          </cell>
          <cell r="H15">
            <v>1</v>
          </cell>
          <cell r="I15">
            <v>2</v>
          </cell>
          <cell r="J15">
            <v>1</v>
          </cell>
          <cell r="K15">
            <v>1</v>
          </cell>
          <cell r="L15">
            <v>3</v>
          </cell>
        </row>
        <row r="16">
          <cell r="F16">
            <v>19</v>
          </cell>
          <cell r="G16">
            <v>1</v>
          </cell>
          <cell r="H16">
            <v>0</v>
          </cell>
          <cell r="I16">
            <v>1</v>
          </cell>
          <cell r="J16">
            <v>1</v>
          </cell>
          <cell r="K16">
            <v>1</v>
          </cell>
          <cell r="L16">
            <v>2</v>
          </cell>
        </row>
        <row r="17">
          <cell r="F17">
            <v>19</v>
          </cell>
          <cell r="G17">
            <v>0</v>
          </cell>
          <cell r="H17">
            <v>1</v>
          </cell>
          <cell r="I17">
            <v>1</v>
          </cell>
          <cell r="J17">
            <v>1</v>
          </cell>
          <cell r="K17">
            <v>2</v>
          </cell>
          <cell r="L17">
            <v>2</v>
          </cell>
        </row>
      </sheetData>
      <sheetData sheetId="4">
        <row r="2">
          <cell r="A2" t="str">
            <v>Тихонов Г.Г., 1 р., сс1к, Тобольск</v>
          </cell>
        </row>
        <row r="7">
          <cell r="F7">
            <v>18</v>
          </cell>
          <cell r="G7">
            <v>0</v>
          </cell>
          <cell r="H7">
            <v>2</v>
          </cell>
          <cell r="I7">
            <v>1</v>
          </cell>
          <cell r="J7">
            <v>3</v>
          </cell>
          <cell r="K7">
            <v>5</v>
          </cell>
          <cell r="L7">
            <v>3</v>
          </cell>
        </row>
        <row r="8">
          <cell r="F8">
            <v>30</v>
          </cell>
          <cell r="G8">
            <v>0</v>
          </cell>
          <cell r="H8">
            <v>2</v>
          </cell>
          <cell r="I8">
            <v>0</v>
          </cell>
          <cell r="J8">
            <v>0</v>
          </cell>
          <cell r="K8">
            <v>0</v>
          </cell>
          <cell r="L8">
            <v>2</v>
          </cell>
        </row>
        <row r="9">
          <cell r="F9">
            <v>18</v>
          </cell>
          <cell r="G9">
            <v>0</v>
          </cell>
          <cell r="H9">
            <v>2</v>
          </cell>
          <cell r="I9">
            <v>2</v>
          </cell>
          <cell r="J9">
            <v>3</v>
          </cell>
          <cell r="K9">
            <v>6</v>
          </cell>
          <cell r="L9">
            <v>3</v>
          </cell>
        </row>
        <row r="10">
          <cell r="F10">
            <v>26</v>
          </cell>
          <cell r="G10">
            <v>0</v>
          </cell>
          <cell r="H10">
            <v>2</v>
          </cell>
          <cell r="I10">
            <v>2</v>
          </cell>
          <cell r="J10">
            <v>0</v>
          </cell>
          <cell r="K10">
            <v>6</v>
          </cell>
          <cell r="L10">
            <v>4</v>
          </cell>
        </row>
        <row r="11">
          <cell r="F11">
            <v>27</v>
          </cell>
          <cell r="G11">
            <v>0</v>
          </cell>
          <cell r="H11">
            <v>2</v>
          </cell>
          <cell r="I11">
            <v>0</v>
          </cell>
          <cell r="J11">
            <v>4</v>
          </cell>
          <cell r="K11">
            <v>2</v>
          </cell>
          <cell r="L11">
            <v>5</v>
          </cell>
        </row>
        <row r="12">
          <cell r="F12">
            <v>27</v>
          </cell>
          <cell r="G12">
            <v>0</v>
          </cell>
          <cell r="H12">
            <v>-1</v>
          </cell>
          <cell r="I12">
            <v>0</v>
          </cell>
          <cell r="J12">
            <v>4</v>
          </cell>
          <cell r="K12">
            <v>2</v>
          </cell>
          <cell r="L12">
            <v>5</v>
          </cell>
        </row>
        <row r="13">
          <cell r="F13">
            <v>25</v>
          </cell>
          <cell r="G13">
            <v>0</v>
          </cell>
          <cell r="H13">
            <v>2</v>
          </cell>
          <cell r="I13">
            <v>2</v>
          </cell>
          <cell r="J13">
            <v>2</v>
          </cell>
          <cell r="K13">
            <v>8</v>
          </cell>
          <cell r="L13">
            <v>4</v>
          </cell>
        </row>
        <row r="14">
          <cell r="F14">
            <v>31</v>
          </cell>
          <cell r="G14">
            <v>0</v>
          </cell>
          <cell r="H14">
            <v>-3</v>
          </cell>
          <cell r="I14">
            <v>0</v>
          </cell>
          <cell r="J14">
            <v>0</v>
          </cell>
          <cell r="K14">
            <v>0</v>
          </cell>
          <cell r="L14">
            <v>3</v>
          </cell>
        </row>
        <row r="15">
          <cell r="F15">
            <v>17</v>
          </cell>
          <cell r="G15">
            <v>0</v>
          </cell>
          <cell r="H15">
            <v>2</v>
          </cell>
          <cell r="I15">
            <v>2</v>
          </cell>
          <cell r="J15">
            <v>4</v>
          </cell>
          <cell r="K15">
            <v>4</v>
          </cell>
          <cell r="L15">
            <v>4</v>
          </cell>
        </row>
        <row r="16">
          <cell r="F16">
            <v>15</v>
          </cell>
          <cell r="G16">
            <v>0</v>
          </cell>
          <cell r="H16">
            <v>2</v>
          </cell>
          <cell r="I16">
            <v>4</v>
          </cell>
          <cell r="J16">
            <v>3</v>
          </cell>
          <cell r="K16">
            <v>8</v>
          </cell>
          <cell r="L16">
            <v>2</v>
          </cell>
        </row>
        <row r="17">
          <cell r="F17">
            <v>17</v>
          </cell>
          <cell r="G17">
            <v>0</v>
          </cell>
          <cell r="H17">
            <v>2</v>
          </cell>
          <cell r="I17">
            <v>4</v>
          </cell>
          <cell r="J17">
            <v>3</v>
          </cell>
          <cell r="K17">
            <v>8</v>
          </cell>
          <cell r="L17">
            <v>3</v>
          </cell>
        </row>
      </sheetData>
      <sheetData sheetId="5">
        <row r="2">
          <cell r="A2" t="str">
            <v>Иргибаев О.В., КМС, сс1к, Екатеринбург</v>
          </cell>
        </row>
        <row r="7">
          <cell r="F7">
            <v>15</v>
          </cell>
          <cell r="G7">
            <v>0</v>
          </cell>
          <cell r="H7">
            <v>1</v>
          </cell>
          <cell r="I7">
            <v>1</v>
          </cell>
          <cell r="J7">
            <v>0</v>
          </cell>
          <cell r="K7">
            <v>-3</v>
          </cell>
          <cell r="L7">
            <v>0</v>
          </cell>
        </row>
        <row r="8">
          <cell r="F8">
            <v>20</v>
          </cell>
          <cell r="G8">
            <v>0</v>
          </cell>
          <cell r="H8">
            <v>2</v>
          </cell>
          <cell r="I8">
            <v>0</v>
          </cell>
          <cell r="J8">
            <v>0</v>
          </cell>
          <cell r="K8">
            <v>4</v>
          </cell>
          <cell r="L8">
            <v>2</v>
          </cell>
        </row>
        <row r="9">
          <cell r="F9">
            <v>17</v>
          </cell>
          <cell r="G9">
            <v>0</v>
          </cell>
          <cell r="H9">
            <v>2</v>
          </cell>
          <cell r="I9">
            <v>2</v>
          </cell>
          <cell r="J9">
            <v>1</v>
          </cell>
          <cell r="K9">
            <v>3</v>
          </cell>
          <cell r="L9">
            <v>2</v>
          </cell>
        </row>
        <row r="10">
          <cell r="F10">
            <v>20</v>
          </cell>
          <cell r="G10">
            <v>0</v>
          </cell>
          <cell r="H10">
            <v>1</v>
          </cell>
          <cell r="I10">
            <v>2</v>
          </cell>
          <cell r="J10">
            <v>2</v>
          </cell>
          <cell r="K10">
            <v>5</v>
          </cell>
          <cell r="L10">
            <v>1</v>
          </cell>
        </row>
        <row r="11">
          <cell r="F11">
            <v>20</v>
          </cell>
          <cell r="G11">
            <v>1</v>
          </cell>
          <cell r="H11">
            <v>2</v>
          </cell>
          <cell r="I11">
            <v>1</v>
          </cell>
          <cell r="J11">
            <v>0</v>
          </cell>
          <cell r="K11">
            <v>4</v>
          </cell>
          <cell r="L11">
            <v>3</v>
          </cell>
        </row>
        <row r="12">
          <cell r="F12">
            <v>20</v>
          </cell>
          <cell r="G12">
            <v>1</v>
          </cell>
          <cell r="H12">
            <v>2</v>
          </cell>
          <cell r="I12">
            <v>1</v>
          </cell>
          <cell r="J12">
            <v>1</v>
          </cell>
          <cell r="K12">
            <v>4</v>
          </cell>
          <cell r="L12">
            <v>3</v>
          </cell>
        </row>
        <row r="13">
          <cell r="F13">
            <v>20</v>
          </cell>
          <cell r="G13">
            <v>0</v>
          </cell>
          <cell r="H13">
            <v>2</v>
          </cell>
          <cell r="I13">
            <v>-1</v>
          </cell>
          <cell r="J13">
            <v>0</v>
          </cell>
          <cell r="K13">
            <v>4</v>
          </cell>
          <cell r="L13">
            <v>2</v>
          </cell>
        </row>
        <row r="14">
          <cell r="F14">
            <v>24</v>
          </cell>
          <cell r="G14">
            <v>0</v>
          </cell>
          <cell r="H14">
            <v>1</v>
          </cell>
          <cell r="I14">
            <v>0</v>
          </cell>
          <cell r="J14">
            <v>3</v>
          </cell>
          <cell r="K14">
            <v>0</v>
          </cell>
          <cell r="L14">
            <v>3</v>
          </cell>
        </row>
        <row r="15">
          <cell r="F15">
            <v>17</v>
          </cell>
          <cell r="G15">
            <v>0</v>
          </cell>
          <cell r="H15">
            <v>2</v>
          </cell>
          <cell r="I15">
            <v>2</v>
          </cell>
          <cell r="J15">
            <v>2</v>
          </cell>
          <cell r="K15">
            <v>0</v>
          </cell>
          <cell r="L15">
            <v>1</v>
          </cell>
        </row>
        <row r="16">
          <cell r="F16">
            <v>17</v>
          </cell>
          <cell r="G16">
            <v>1</v>
          </cell>
          <cell r="H16">
            <v>2</v>
          </cell>
          <cell r="I16">
            <v>1</v>
          </cell>
          <cell r="J16">
            <v>0</v>
          </cell>
          <cell r="K16">
            <v>0</v>
          </cell>
          <cell r="L16">
            <v>0</v>
          </cell>
        </row>
        <row r="17">
          <cell r="F17">
            <v>18</v>
          </cell>
          <cell r="G17">
            <v>0</v>
          </cell>
          <cell r="H17">
            <v>2</v>
          </cell>
          <cell r="I17">
            <v>2</v>
          </cell>
          <cell r="J17">
            <v>2</v>
          </cell>
          <cell r="K17">
            <v>5</v>
          </cell>
          <cell r="L17">
            <v>1</v>
          </cell>
        </row>
      </sheetData>
      <sheetData sheetId="6">
        <row r="2">
          <cell r="A2" t="str">
            <v>Мухамадеев Р.В., 1Р, Стерлитамак</v>
          </cell>
        </row>
        <row r="7">
          <cell r="F7">
            <v>24</v>
          </cell>
          <cell r="G7">
            <v>4</v>
          </cell>
          <cell r="H7">
            <v>2</v>
          </cell>
          <cell r="I7">
            <v>2</v>
          </cell>
          <cell r="J7">
            <v>2</v>
          </cell>
          <cell r="K7">
            <v>5</v>
          </cell>
          <cell r="L7">
            <v>3</v>
          </cell>
        </row>
        <row r="8">
          <cell r="F8">
            <v>18</v>
          </cell>
          <cell r="G8">
            <v>0</v>
          </cell>
          <cell r="H8">
            <v>0</v>
          </cell>
          <cell r="I8">
            <v>0</v>
          </cell>
          <cell r="J8">
            <v>0</v>
          </cell>
          <cell r="K8">
            <v>-4</v>
          </cell>
          <cell r="L8">
            <v>0</v>
          </cell>
        </row>
        <row r="9">
          <cell r="F9">
            <v>10</v>
          </cell>
          <cell r="G9">
            <v>0</v>
          </cell>
          <cell r="H9">
            <v>1</v>
          </cell>
          <cell r="I9">
            <v>1</v>
          </cell>
          <cell r="J9">
            <v>0.5</v>
          </cell>
          <cell r="K9">
            <v>0</v>
          </cell>
          <cell r="L9">
            <v>1</v>
          </cell>
        </row>
        <row r="10">
          <cell r="F10">
            <v>16</v>
          </cell>
          <cell r="G10">
            <v>0</v>
          </cell>
          <cell r="H10">
            <v>0</v>
          </cell>
          <cell r="I10">
            <v>0</v>
          </cell>
          <cell r="J10">
            <v>0</v>
          </cell>
          <cell r="K10">
            <v>-1</v>
          </cell>
          <cell r="L10">
            <v>0</v>
          </cell>
        </row>
        <row r="11">
          <cell r="F11">
            <v>23</v>
          </cell>
          <cell r="G11">
            <v>2</v>
          </cell>
          <cell r="H11">
            <v>-3</v>
          </cell>
          <cell r="I11">
            <v>-1</v>
          </cell>
          <cell r="J11">
            <v>0</v>
          </cell>
          <cell r="K11">
            <v>4</v>
          </cell>
          <cell r="L11">
            <v>3</v>
          </cell>
        </row>
        <row r="12">
          <cell r="F12">
            <v>23</v>
          </cell>
          <cell r="G12">
            <v>2</v>
          </cell>
          <cell r="H12">
            <v>-2</v>
          </cell>
          <cell r="I12">
            <v>0</v>
          </cell>
          <cell r="J12">
            <v>0</v>
          </cell>
          <cell r="K12">
            <v>4</v>
          </cell>
          <cell r="L12">
            <v>3</v>
          </cell>
        </row>
        <row r="13">
          <cell r="F13">
            <v>18</v>
          </cell>
          <cell r="G13">
            <v>0</v>
          </cell>
          <cell r="H13">
            <v>0</v>
          </cell>
          <cell r="I13">
            <v>0</v>
          </cell>
          <cell r="J13">
            <v>0</v>
          </cell>
          <cell r="K13">
            <v>0</v>
          </cell>
          <cell r="L13">
            <v>1</v>
          </cell>
        </row>
        <row r="14">
          <cell r="F14">
            <v>23</v>
          </cell>
          <cell r="G14">
            <v>0</v>
          </cell>
          <cell r="H14">
            <v>1</v>
          </cell>
          <cell r="I14">
            <v>1</v>
          </cell>
          <cell r="J14">
            <v>1</v>
          </cell>
          <cell r="K14">
            <v>1</v>
          </cell>
          <cell r="L14">
            <v>2</v>
          </cell>
        </row>
        <row r="15">
          <cell r="F15">
            <v>21</v>
          </cell>
          <cell r="G15">
            <v>2</v>
          </cell>
          <cell r="H15">
            <v>1</v>
          </cell>
          <cell r="I15">
            <v>0</v>
          </cell>
          <cell r="J15">
            <v>0</v>
          </cell>
          <cell r="K15">
            <v>-1</v>
          </cell>
          <cell r="L15">
            <v>3</v>
          </cell>
        </row>
        <row r="16">
          <cell r="F16">
            <v>14</v>
          </cell>
          <cell r="G16">
            <v>2</v>
          </cell>
          <cell r="H16">
            <v>0</v>
          </cell>
          <cell r="I16">
            <v>0</v>
          </cell>
          <cell r="J16">
            <v>0</v>
          </cell>
          <cell r="K16">
            <v>1</v>
          </cell>
          <cell r="L16">
            <v>0</v>
          </cell>
        </row>
        <row r="17">
          <cell r="F17">
            <v>21</v>
          </cell>
          <cell r="G17">
            <v>2</v>
          </cell>
          <cell r="H17">
            <v>1</v>
          </cell>
          <cell r="I17">
            <v>0</v>
          </cell>
          <cell r="J17">
            <v>0</v>
          </cell>
          <cell r="K17">
            <v>3</v>
          </cell>
          <cell r="L17">
            <v>1</v>
          </cell>
        </row>
      </sheetData>
      <sheetData sheetId="7">
        <row r="2">
          <cell r="A2" t="str">
            <v/>
          </cell>
        </row>
      </sheetData>
      <sheetData sheetId="8">
        <row r="2">
          <cell r="A2" t="str">
            <v/>
          </cell>
        </row>
      </sheetData>
      <sheetData sheetId="9">
        <row r="2">
          <cell r="A2" t="str">
            <v/>
          </cell>
        </row>
      </sheetData>
      <sheetData sheetId="10">
        <row r="2">
          <cell r="A2" t="str">
            <v/>
          </cell>
        </row>
      </sheetData>
      <sheetData sheetId="12">
        <row r="3">
          <cell r="B3">
            <v>3</v>
          </cell>
          <cell r="C3">
            <v>3</v>
          </cell>
        </row>
        <row r="6">
          <cell r="D6" t="str">
            <v>Вяхирева Лариса АнатольевнаСтерлитамак, турклуб «Глобус»</v>
          </cell>
        </row>
        <row r="10">
          <cell r="B10" t="str">
            <v>Вяхирева Лариса</v>
          </cell>
        </row>
        <row r="40">
          <cell r="B40" t="str">
            <v>Юрюзань - Березяк - Тюлюк (Южный Урал)</v>
          </cell>
        </row>
        <row r="41">
          <cell r="D41" t="str">
            <v>Вяхирева Лариса, Золотова Екатерина, Иванов Денис, Игнатьева Александра, Мальцева Лилия, Мудрик Юрий, Рогов Максим, Степанцева Мария, Титов Александр, Щенникова Наталья </v>
          </cell>
        </row>
        <row r="42">
          <cell r="B42" t="str">
            <v>27.04-02.05.2014</v>
          </cell>
        </row>
      </sheetData>
      <sheetData sheetId="13">
        <row r="3">
          <cell r="B3">
            <v>3</v>
          </cell>
          <cell r="C3">
            <v>3</v>
          </cell>
        </row>
        <row r="6">
          <cell r="D6" t="str">
            <v>Говорухин Константин ГеннадьевичНовоуральск, клуб туристов «Кедр»</v>
          </cell>
        </row>
        <row r="10">
          <cell r="B10" t="str">
            <v>Агапов Кирилл</v>
          </cell>
        </row>
        <row r="40">
          <cell r="B40" t="str">
            <v>Песчаная (Алтай)</v>
          </cell>
        </row>
        <row r="41">
          <cell r="D41" t="str">
            <v>Агапов Кирилл, Азовцева Лариса, Воронов Антон, Говорухин Константин, Ёлкина Ольга, Лютов Иван</v>
          </cell>
        </row>
        <row r="42">
          <cell r="B42" t="str">
            <v>30.04-16.05.2013</v>
          </cell>
        </row>
      </sheetData>
      <sheetData sheetId="14">
        <row r="3">
          <cell r="B3">
            <v>3</v>
          </cell>
          <cell r="C3">
            <v>3</v>
          </cell>
        </row>
        <row r="6">
          <cell r="D6" t="str">
            <v>Кашлявик Дмитрий ЧеславовичНижний Тагил, Клуб туристов «Азимут»</v>
          </cell>
        </row>
        <row r="10">
          <cell r="B10" t="str">
            <v>Атаева Оксана</v>
          </cell>
        </row>
        <row r="40">
          <cell r="B40" t="str">
            <v>Б.Инзер-М.Инзер-Лемеза (Южный Урал)</v>
          </cell>
        </row>
        <row r="41">
          <cell r="D41" t="str">
            <v>Атаева Оксана, Безденежных Елена, Долматова Юлия, Казанцева Марина, Кашлявик Дмитрий, Майгуров Алексей, Перезолов Алексей, Селиванов Андрей</v>
          </cell>
        </row>
        <row r="42">
          <cell r="B42" t="str">
            <v>30.04-6.05.2014</v>
          </cell>
        </row>
      </sheetData>
      <sheetData sheetId="15">
        <row r="3">
          <cell r="B3">
            <v>3</v>
          </cell>
          <cell r="C3">
            <v>3</v>
          </cell>
        </row>
        <row r="6">
          <cell r="D6" t="str">
            <v>Климентенко Иван ЛеонидовичТомск, НИ ТПУ, тск «Амазонки»</v>
          </cell>
        </row>
        <row r="10">
          <cell r="B10" t="str">
            <v>Буряков Станислав</v>
          </cell>
        </row>
        <row r="40">
          <cell r="B40" t="str">
            <v>Песчаная (Алтай)</v>
          </cell>
        </row>
        <row r="41">
          <cell r="D41" t="str">
            <v>Буряков Станислав, Горюнов Евгений, Ершов Алексей, Климентенко Иван, Кошкаров Антон, Пастор Анатолий, Пастор Светлана, Родионов Валерий, Рябцева Валерия, Славгородский Денис, Хасанов Наиль, Хуторной Андрей</v>
          </cell>
        </row>
        <row r="42">
          <cell r="B42" t="str">
            <v>6-12.05.2014</v>
          </cell>
        </row>
      </sheetData>
      <sheetData sheetId="16">
        <row r="3">
          <cell r="B3">
            <v>3</v>
          </cell>
          <cell r="C3">
            <v>3</v>
          </cell>
        </row>
        <row r="6">
          <cell r="D6" t="str">
            <v>Шалупкин Владимир ВитальевичБелебей, спортивный клуб туризма «Бескит-плюс»</v>
          </cell>
        </row>
        <row r="10">
          <cell r="B10" t="str">
            <v>Василюк Елена</v>
          </cell>
        </row>
        <row r="40">
          <cell r="B40" t="str">
            <v>Песчаная (Алтай)</v>
          </cell>
        </row>
        <row r="41">
          <cell r="D41" t="str">
            <v>Василюк Елена, Гареев Марк, Гареев Ринат, Чулков Александр, Чулков Дмитрий, Шалупкин Владимир, Шалупкина Гульнара</v>
          </cell>
        </row>
        <row r="42">
          <cell r="B42" t="str">
            <v>23.07 – 13.08.2014</v>
          </cell>
        </row>
      </sheetData>
      <sheetData sheetId="17">
        <row r="3">
          <cell r="B3">
            <v>3</v>
          </cell>
          <cell r="C3">
            <v>3</v>
          </cell>
        </row>
        <row r="6">
          <cell r="D6" t="str">
            <v>Шарафутдинов Ильдар ШамсулловичБелебей, спортивный клуб туризма «Бескит-плюс»</v>
          </cell>
        </row>
        <row r="10">
          <cell r="B10" t="str">
            <v>Полякова Александра</v>
          </cell>
        </row>
        <row r="40">
          <cell r="B40" t="str">
            <v>Песчаная (Алтай)</v>
          </cell>
        </row>
        <row r="41">
          <cell r="D41" t="str">
            <v>Полякова Александра, Полякова Наталья, Селезнева Диана, Чередник Ульяна, Шалупкин Вадим, Шарафутдинов Ильдар, Шарафутдинова Кадрия, Шарафутдинов Рустем, Шарафутдинова Чулпан</v>
          </cell>
        </row>
        <row r="42">
          <cell r="B42" t="str">
            <v>23.07 – 13.08.2014</v>
          </cell>
        </row>
      </sheetData>
      <sheetData sheetId="18">
        <row r="3">
          <cell r="B3">
            <v>3</v>
          </cell>
          <cell r="C3">
            <v>3</v>
          </cell>
        </row>
        <row r="6">
          <cell r="D6" t="str">
            <v>Пахомов Константин АлександровичНижний Тагил, Клуб туристов «Азимут»</v>
          </cell>
        </row>
        <row r="10">
          <cell r="B10" t="str">
            <v>Болквадзе Зураб</v>
          </cell>
        </row>
        <row r="40">
          <cell r="B40" t="str">
            <v>Песчаная (Алтай)</v>
          </cell>
        </row>
        <row r="41">
          <cell r="D41" t="str">
            <v>Болквадзе Зураб, Куликов Сергей, Матюшев Дмитрий, Отинов Александр, Пахомов Константин, Пахомов Эдуард</v>
          </cell>
        </row>
        <row r="42">
          <cell r="B42" t="str">
            <v>15-27.08.2014</v>
          </cell>
        </row>
      </sheetData>
      <sheetData sheetId="19">
        <row r="3">
          <cell r="B3">
            <v>3</v>
          </cell>
          <cell r="C3">
            <v>3</v>
          </cell>
        </row>
        <row r="6">
          <cell r="D6" t="str">
            <v>Малютина Галина ВладимировнаКалининград, секция спортивного туризма завода ОАО ПСЗ"Янтарь"</v>
          </cell>
        </row>
        <row r="10">
          <cell r="B10" t="str">
            <v>Бовдур Максим</v>
          </cell>
        </row>
        <row r="40">
          <cell r="B40" t="str">
            <v>Аксаут - Б.Зеленчук (Кавказ)</v>
          </cell>
        </row>
        <row r="41">
          <cell r="D41" t="str">
            <v>Бовдур Максим, Булатов Алексей, Кретинин Дмитрий, Малютина Галина, Малютина Татьяна, Ярмолюк Александр</v>
          </cell>
        </row>
        <row r="42">
          <cell r="B42" t="str">
            <v>25.04.-09.05.2014</v>
          </cell>
        </row>
      </sheetData>
      <sheetData sheetId="20">
        <row r="3">
          <cell r="B3">
            <v>3</v>
          </cell>
          <cell r="C3">
            <v>3</v>
          </cell>
        </row>
        <row r="6">
          <cell r="D6" t="str">
            <v>Кильметов Эдгар ИльдаровичУфа, туристический клуб Пилигрим</v>
          </cell>
        </row>
        <row r="10">
          <cell r="B10" t="str">
            <v>Батршина Регина</v>
          </cell>
        </row>
        <row r="40">
          <cell r="B40" t="str">
            <v>Малый Инзер - Березяк - Бедярыш - Лемеза (Южный Урал)</v>
          </cell>
        </row>
        <row r="41">
          <cell r="D41" t="str">
            <v>Батршина Регина, Бесчаскин Григорий ,Кильметов Эдгар, Мухаметьяров Дамир, Уйхели Виктория, Шадрин Ян, Шишкин Вадим, Хусаенова Гузель</v>
          </cell>
        </row>
        <row r="42">
          <cell r="B42" t="str">
            <v>26.04 - 04.05.2014</v>
          </cell>
        </row>
      </sheetData>
      <sheetData sheetId="21">
        <row r="3">
          <cell r="B3">
            <v>3</v>
          </cell>
          <cell r="C3">
            <v>3</v>
          </cell>
        </row>
        <row r="6">
          <cell r="D6" t="str">
            <v>Фасхутдинов Ильшат ФлюровичУфа, ДООЦТКиЭ «Зенит» т/к «Vitalis»</v>
          </cell>
        </row>
        <row r="10">
          <cell r="B10" t="str">
            <v>Оранский Александр</v>
          </cell>
        </row>
        <row r="40">
          <cell r="B40" t="str">
            <v>Ряузяк - М.Инзер - Лемеза (Южный Урал)</v>
          </cell>
        </row>
        <row r="41">
          <cell r="D41" t="str">
            <v>Оранский Александр, Томченко Алексей, Томченко Петр, Фасхутдинов Ильшат, Чепайкин Даниил </v>
          </cell>
        </row>
        <row r="42">
          <cell r="B42" t="str">
            <v>29.04-4.05.2014</v>
          </cell>
        </row>
      </sheetData>
      <sheetData sheetId="22">
        <row r="3">
          <cell r="B3">
            <v>3</v>
          </cell>
          <cell r="C3">
            <v>3</v>
          </cell>
        </row>
        <row r="6">
          <cell r="D6" t="str">
            <v>Хабирьянов Флюс ФагимовичТурклуб "Дервиш"- ДЮСШ № 28 г.Уфа</v>
          </cell>
        </row>
        <row r="10">
          <cell r="B10" t="str">
            <v>Булат Павел</v>
          </cell>
        </row>
        <row r="40">
          <cell r="B40" t="str">
            <v>Березяк - Бедярыш - Лемеза - М.Инзер (Южнный Урал)</v>
          </cell>
        </row>
        <row r="41">
          <cell r="D41" t="str">
            <v>Булат Павел, Зайнулина Гульшат, Коркин Евгений, Коркин Сергей, Музагитов Матар, Петянина Ольга, Пошехонова Людмила, Рябов Евгений, Самойлов Андрей, Смольников Алексей, Федосеев Андрей, Федосеев Дмитрий, Черных эльвира, Шабарчин Сергей, Шакирова Диана, Яро</v>
          </cell>
        </row>
        <row r="42">
          <cell r="B42" t="str">
            <v>28 апреля по 6 мая 2014 год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
      <sheetName val="ИП"/>
      <sheetName val="С1"/>
      <sheetName val="С2"/>
      <sheetName val="С3"/>
      <sheetName val="С4"/>
      <sheetName val="С5"/>
      <sheetName val="С6"/>
      <sheetName val="С7"/>
      <sheetName val="С8"/>
      <sheetName val="С9"/>
      <sheetName val="С10"/>
      <sheetName val="Г1"/>
      <sheetName val="Г2"/>
      <sheetName val="Г3"/>
      <sheetName val="Г4"/>
      <sheetName val="Г5"/>
      <sheetName val="Г6"/>
      <sheetName val="Г7"/>
      <sheetName val="Г8"/>
      <sheetName val="Г9"/>
      <sheetName val="Г10"/>
      <sheetName val="Г11"/>
      <sheetName val="Г12"/>
      <sheetName val="Г13"/>
      <sheetName val="Г14"/>
      <sheetName val="Г15"/>
      <sheetName val="Г16"/>
      <sheetName val="Г17"/>
      <sheetName val="Г18"/>
      <sheetName val="Г19"/>
      <sheetName val="Г20"/>
      <sheetName val="Г21"/>
      <sheetName val="Г22"/>
      <sheetName val="Г23"/>
      <sheetName val="Г24"/>
      <sheetName val="Г25"/>
    </sheetNames>
    <sheetDataSet>
      <sheetData sheetId="2">
        <row r="2">
          <cell r="A2" t="str">
            <v>Безроднов С.Б., КМС, сс2к, Нижний Тагил</v>
          </cell>
        </row>
        <row r="7">
          <cell r="F7">
            <v>39</v>
          </cell>
          <cell r="G7">
            <v>0</v>
          </cell>
          <cell r="H7">
            <v>0</v>
          </cell>
          <cell r="I7">
            <v>1</v>
          </cell>
          <cell r="J7">
            <v>0</v>
          </cell>
          <cell r="K7">
            <v>2</v>
          </cell>
          <cell r="L7">
            <v>2</v>
          </cell>
        </row>
        <row r="8">
          <cell r="F8">
            <v>35</v>
          </cell>
          <cell r="G8">
            <v>4</v>
          </cell>
          <cell r="H8">
            <v>-2</v>
          </cell>
          <cell r="I8">
            <v>2</v>
          </cell>
          <cell r="J8">
            <v>1</v>
          </cell>
          <cell r="K8">
            <v>3</v>
          </cell>
          <cell r="L8">
            <v>3</v>
          </cell>
        </row>
        <row r="9">
          <cell r="F9">
            <v>40</v>
          </cell>
          <cell r="G9">
            <v>0</v>
          </cell>
          <cell r="H9">
            <v>1</v>
          </cell>
          <cell r="I9">
            <v>0</v>
          </cell>
          <cell r="J9">
            <v>1</v>
          </cell>
          <cell r="K9">
            <v>2</v>
          </cell>
          <cell r="L9">
            <v>2</v>
          </cell>
        </row>
        <row r="10">
          <cell r="F10">
            <v>41</v>
          </cell>
          <cell r="G10">
            <v>0</v>
          </cell>
          <cell r="H10">
            <v>1</v>
          </cell>
          <cell r="I10">
            <v>0</v>
          </cell>
          <cell r="J10">
            <v>1</v>
          </cell>
          <cell r="K10">
            <v>2</v>
          </cell>
          <cell r="L10">
            <v>2</v>
          </cell>
        </row>
        <row r="11">
          <cell r="F11">
            <v>36</v>
          </cell>
          <cell r="G11">
            <v>0</v>
          </cell>
          <cell r="H11">
            <v>1</v>
          </cell>
          <cell r="I11">
            <v>2</v>
          </cell>
          <cell r="J11">
            <v>2</v>
          </cell>
          <cell r="K11">
            <v>1</v>
          </cell>
          <cell r="L11">
            <v>2</v>
          </cell>
        </row>
        <row r="12">
          <cell r="F12">
            <v>36</v>
          </cell>
          <cell r="G12">
            <v>0</v>
          </cell>
          <cell r="H12">
            <v>1</v>
          </cell>
          <cell r="I12">
            <v>1</v>
          </cell>
          <cell r="J12">
            <v>1</v>
          </cell>
          <cell r="K12">
            <v>1</v>
          </cell>
          <cell r="L12">
            <v>2</v>
          </cell>
        </row>
        <row r="13">
          <cell r="F13">
            <v>41</v>
          </cell>
          <cell r="G13">
            <v>0</v>
          </cell>
          <cell r="H13">
            <v>1</v>
          </cell>
          <cell r="I13">
            <v>1</v>
          </cell>
          <cell r="J13">
            <v>2</v>
          </cell>
          <cell r="K13">
            <v>1</v>
          </cell>
          <cell r="L13">
            <v>2</v>
          </cell>
        </row>
        <row r="14">
          <cell r="F14">
            <v>36</v>
          </cell>
          <cell r="G14">
            <v>0</v>
          </cell>
          <cell r="H14">
            <v>-3</v>
          </cell>
          <cell r="I14">
            <v>0</v>
          </cell>
          <cell r="J14">
            <v>0</v>
          </cell>
          <cell r="K14">
            <v>0</v>
          </cell>
          <cell r="L14">
            <v>1</v>
          </cell>
        </row>
      </sheetData>
      <sheetData sheetId="3">
        <row r="2">
          <cell r="A2" t="str">
            <v>Величков В.И., КМС, сс2к, Нижний Тагил</v>
          </cell>
        </row>
        <row r="7">
          <cell r="F7">
            <v>42</v>
          </cell>
          <cell r="G7">
            <v>0</v>
          </cell>
          <cell r="H7">
            <v>0</v>
          </cell>
          <cell r="I7">
            <v>1</v>
          </cell>
          <cell r="J7">
            <v>1</v>
          </cell>
          <cell r="K7">
            <v>2</v>
          </cell>
          <cell r="L7">
            <v>3</v>
          </cell>
        </row>
        <row r="8">
          <cell r="F8">
            <v>35</v>
          </cell>
          <cell r="G8">
            <v>4</v>
          </cell>
          <cell r="H8">
            <v>-2</v>
          </cell>
          <cell r="I8">
            <v>1</v>
          </cell>
          <cell r="J8">
            <v>1</v>
          </cell>
          <cell r="K8">
            <v>2</v>
          </cell>
          <cell r="L8">
            <v>3</v>
          </cell>
        </row>
        <row r="9">
          <cell r="F9">
            <v>42</v>
          </cell>
          <cell r="G9">
            <v>0</v>
          </cell>
          <cell r="H9">
            <v>0</v>
          </cell>
          <cell r="I9">
            <v>-1</v>
          </cell>
          <cell r="J9">
            <v>0</v>
          </cell>
          <cell r="K9">
            <v>1</v>
          </cell>
          <cell r="L9">
            <v>3</v>
          </cell>
        </row>
        <row r="10">
          <cell r="F10">
            <v>35</v>
          </cell>
          <cell r="G10">
            <v>0</v>
          </cell>
          <cell r="H10">
            <v>1</v>
          </cell>
          <cell r="I10">
            <v>0</v>
          </cell>
          <cell r="J10">
            <v>1</v>
          </cell>
          <cell r="K10">
            <v>0</v>
          </cell>
          <cell r="L10">
            <v>3</v>
          </cell>
        </row>
        <row r="11">
          <cell r="F11">
            <v>35</v>
          </cell>
          <cell r="G11">
            <v>0</v>
          </cell>
          <cell r="H11">
            <v>1</v>
          </cell>
          <cell r="I11">
            <v>1</v>
          </cell>
          <cell r="J11">
            <v>1</v>
          </cell>
          <cell r="K11">
            <v>1</v>
          </cell>
          <cell r="L11">
            <v>3</v>
          </cell>
        </row>
        <row r="12">
          <cell r="F12">
            <v>35</v>
          </cell>
          <cell r="G12">
            <v>0</v>
          </cell>
          <cell r="H12">
            <v>0</v>
          </cell>
          <cell r="I12">
            <v>1</v>
          </cell>
          <cell r="J12">
            <v>1</v>
          </cell>
          <cell r="K12">
            <v>2</v>
          </cell>
          <cell r="L12">
            <v>2</v>
          </cell>
        </row>
        <row r="13">
          <cell r="F13">
            <v>41</v>
          </cell>
          <cell r="G13">
            <v>0</v>
          </cell>
          <cell r="H13">
            <v>1</v>
          </cell>
          <cell r="I13">
            <v>1</v>
          </cell>
          <cell r="J13">
            <v>1</v>
          </cell>
          <cell r="K13">
            <v>2</v>
          </cell>
          <cell r="L13">
            <v>3</v>
          </cell>
        </row>
        <row r="14">
          <cell r="F14">
            <v>35</v>
          </cell>
          <cell r="G14">
            <v>0</v>
          </cell>
          <cell r="H14">
            <v>-2</v>
          </cell>
          <cell r="I14">
            <v>0</v>
          </cell>
          <cell r="J14">
            <v>0</v>
          </cell>
          <cell r="K14">
            <v>2</v>
          </cell>
          <cell r="L14">
            <v>2</v>
          </cell>
        </row>
      </sheetData>
      <sheetData sheetId="4">
        <row r="2">
          <cell r="A2" t="str">
            <v>Мухамадеев Р.В., 1Р, Стерлитамак</v>
          </cell>
        </row>
        <row r="7">
          <cell r="F7">
            <v>36</v>
          </cell>
          <cell r="G7">
            <v>0</v>
          </cell>
          <cell r="H7">
            <v>-3</v>
          </cell>
          <cell r="I7">
            <v>-3</v>
          </cell>
          <cell r="J7">
            <v>-2</v>
          </cell>
          <cell r="K7">
            <v>4</v>
          </cell>
          <cell r="L7">
            <v>2</v>
          </cell>
        </row>
        <row r="8">
          <cell r="F8">
            <v>53</v>
          </cell>
          <cell r="G8">
            <v>12</v>
          </cell>
          <cell r="H8">
            <v>1</v>
          </cell>
          <cell r="I8">
            <v>1</v>
          </cell>
          <cell r="J8">
            <v>1</v>
          </cell>
          <cell r="K8">
            <v>11</v>
          </cell>
          <cell r="L8">
            <v>5</v>
          </cell>
        </row>
        <row r="9">
          <cell r="F9">
            <v>41</v>
          </cell>
          <cell r="G9">
            <v>1</v>
          </cell>
          <cell r="H9">
            <v>0</v>
          </cell>
          <cell r="I9">
            <v>-1</v>
          </cell>
          <cell r="J9">
            <v>-1</v>
          </cell>
          <cell r="K9">
            <v>4</v>
          </cell>
          <cell r="L9">
            <v>1</v>
          </cell>
        </row>
        <row r="10">
          <cell r="F10">
            <v>44</v>
          </cell>
          <cell r="G10">
            <v>1</v>
          </cell>
          <cell r="H10">
            <v>1</v>
          </cell>
          <cell r="I10">
            <v>1</v>
          </cell>
          <cell r="J10">
            <v>1</v>
          </cell>
          <cell r="K10">
            <v>2</v>
          </cell>
          <cell r="L10">
            <v>0</v>
          </cell>
        </row>
        <row r="11">
          <cell r="F11">
            <v>41</v>
          </cell>
          <cell r="G11">
            <v>0</v>
          </cell>
          <cell r="H11">
            <v>0</v>
          </cell>
          <cell r="I11">
            <v>0</v>
          </cell>
          <cell r="J11">
            <v>-1</v>
          </cell>
          <cell r="K11">
            <v>5</v>
          </cell>
          <cell r="L11">
            <v>2</v>
          </cell>
        </row>
        <row r="12">
          <cell r="F12">
            <v>35</v>
          </cell>
          <cell r="G12">
            <v>0</v>
          </cell>
          <cell r="H12">
            <v>0</v>
          </cell>
          <cell r="I12">
            <v>0</v>
          </cell>
          <cell r="J12">
            <v>0</v>
          </cell>
          <cell r="K12">
            <v>-3</v>
          </cell>
          <cell r="L12">
            <v>1</v>
          </cell>
        </row>
        <row r="13">
          <cell r="F13">
            <v>43</v>
          </cell>
          <cell r="G13">
            <v>2</v>
          </cell>
          <cell r="H13">
            <v>0</v>
          </cell>
          <cell r="I13">
            <v>-1</v>
          </cell>
          <cell r="J13">
            <v>-1</v>
          </cell>
          <cell r="K13">
            <v>8</v>
          </cell>
          <cell r="L13">
            <v>4</v>
          </cell>
        </row>
        <row r="14">
          <cell r="F14">
            <v>35</v>
          </cell>
          <cell r="G14">
            <v>0</v>
          </cell>
          <cell r="H14">
            <v>-2</v>
          </cell>
          <cell r="I14">
            <v>0</v>
          </cell>
          <cell r="J14">
            <v>0</v>
          </cell>
          <cell r="K14">
            <v>2</v>
          </cell>
          <cell r="L14">
            <v>2</v>
          </cell>
        </row>
      </sheetData>
      <sheetData sheetId="5">
        <row r="2">
          <cell r="A2" t="str">
            <v>Иргибаев О.В, КМС, сс1к, Екатеринбург</v>
          </cell>
        </row>
        <row r="7">
          <cell r="F7">
            <v>38</v>
          </cell>
          <cell r="G7">
            <v>0</v>
          </cell>
          <cell r="H7">
            <v>2</v>
          </cell>
          <cell r="I7">
            <v>2</v>
          </cell>
          <cell r="J7">
            <v>2</v>
          </cell>
          <cell r="K7">
            <v>4</v>
          </cell>
          <cell r="L7">
            <v>2</v>
          </cell>
        </row>
        <row r="8">
          <cell r="F8">
            <v>42</v>
          </cell>
          <cell r="G8">
            <v>10</v>
          </cell>
          <cell r="H8">
            <v>3</v>
          </cell>
          <cell r="I8">
            <v>2</v>
          </cell>
          <cell r="J8">
            <v>2</v>
          </cell>
          <cell r="K8">
            <v>8</v>
          </cell>
          <cell r="L8">
            <v>6</v>
          </cell>
        </row>
        <row r="9">
          <cell r="F9">
            <v>36</v>
          </cell>
          <cell r="G9">
            <v>0</v>
          </cell>
          <cell r="H9">
            <v>2</v>
          </cell>
          <cell r="I9">
            <v>0</v>
          </cell>
          <cell r="J9">
            <v>0</v>
          </cell>
          <cell r="K9">
            <v>0</v>
          </cell>
          <cell r="L9">
            <v>2</v>
          </cell>
        </row>
        <row r="10">
          <cell r="F10">
            <v>39</v>
          </cell>
          <cell r="G10">
            <v>0</v>
          </cell>
          <cell r="H10">
            <v>3</v>
          </cell>
          <cell r="I10">
            <v>1</v>
          </cell>
          <cell r="J10">
            <v>1</v>
          </cell>
          <cell r="K10">
            <v>1</v>
          </cell>
          <cell r="L10">
            <v>4</v>
          </cell>
        </row>
        <row r="11">
          <cell r="F11">
            <v>44</v>
          </cell>
          <cell r="G11">
            <v>0</v>
          </cell>
          <cell r="H11">
            <v>1</v>
          </cell>
          <cell r="I11">
            <v>1</v>
          </cell>
          <cell r="J11">
            <v>0</v>
          </cell>
          <cell r="K11">
            <v>5</v>
          </cell>
          <cell r="L11">
            <v>2</v>
          </cell>
        </row>
        <row r="12">
          <cell r="F12">
            <v>44</v>
          </cell>
          <cell r="G12">
            <v>0</v>
          </cell>
          <cell r="H12">
            <v>3</v>
          </cell>
          <cell r="I12">
            <v>1</v>
          </cell>
          <cell r="J12">
            <v>1</v>
          </cell>
          <cell r="K12">
            <v>6</v>
          </cell>
          <cell r="L12">
            <v>4</v>
          </cell>
        </row>
        <row r="13">
          <cell r="F13">
            <v>44</v>
          </cell>
          <cell r="G13">
            <v>0</v>
          </cell>
          <cell r="H13">
            <v>2</v>
          </cell>
          <cell r="I13">
            <v>3</v>
          </cell>
          <cell r="J13">
            <v>1</v>
          </cell>
          <cell r="K13">
            <v>3</v>
          </cell>
          <cell r="L13">
            <v>2</v>
          </cell>
        </row>
        <row r="14">
          <cell r="F14">
            <v>44</v>
          </cell>
          <cell r="G14">
            <v>0</v>
          </cell>
          <cell r="H14">
            <v>2</v>
          </cell>
          <cell r="I14">
            <v>1</v>
          </cell>
          <cell r="J14">
            <v>1</v>
          </cell>
          <cell r="K14">
            <v>5</v>
          </cell>
          <cell r="L14">
            <v>4</v>
          </cell>
        </row>
      </sheetData>
      <sheetData sheetId="6">
        <row r="2">
          <cell r="A2" t="str">
            <v>Тихонов Г.Г., 1р, сс1к, Тобольск</v>
          </cell>
        </row>
        <row r="7">
          <cell r="F7">
            <v>46</v>
          </cell>
          <cell r="G7">
            <v>0</v>
          </cell>
          <cell r="H7">
            <v>3</v>
          </cell>
          <cell r="I7">
            <v>2</v>
          </cell>
          <cell r="J7">
            <v>1</v>
          </cell>
          <cell r="K7">
            <v>5</v>
          </cell>
          <cell r="L7">
            <v>2</v>
          </cell>
        </row>
        <row r="8">
          <cell r="F8">
            <v>43</v>
          </cell>
          <cell r="G8">
            <v>0</v>
          </cell>
          <cell r="H8">
            <v>3</v>
          </cell>
          <cell r="I8">
            <v>2</v>
          </cell>
          <cell r="J8">
            <v>1</v>
          </cell>
          <cell r="K8">
            <v>2</v>
          </cell>
          <cell r="L8">
            <v>2</v>
          </cell>
        </row>
        <row r="9">
          <cell r="F9">
            <v>48</v>
          </cell>
          <cell r="G9">
            <v>0</v>
          </cell>
          <cell r="H9">
            <v>3</v>
          </cell>
          <cell r="I9">
            <v>1</v>
          </cell>
          <cell r="J9">
            <v>1</v>
          </cell>
          <cell r="K9">
            <v>8</v>
          </cell>
          <cell r="L9">
            <v>2</v>
          </cell>
        </row>
        <row r="10">
          <cell r="F10">
            <v>43</v>
          </cell>
          <cell r="G10">
            <v>0</v>
          </cell>
          <cell r="H10">
            <v>3</v>
          </cell>
          <cell r="I10">
            <v>2</v>
          </cell>
          <cell r="J10">
            <v>1</v>
          </cell>
          <cell r="K10">
            <v>3</v>
          </cell>
          <cell r="L10">
            <v>2</v>
          </cell>
        </row>
        <row r="11">
          <cell r="F11">
            <v>48</v>
          </cell>
          <cell r="G11">
            <v>0</v>
          </cell>
          <cell r="H11">
            <v>-2</v>
          </cell>
          <cell r="I11">
            <v>0</v>
          </cell>
          <cell r="J11">
            <v>0</v>
          </cell>
          <cell r="K11">
            <v>4</v>
          </cell>
          <cell r="L11">
            <v>2</v>
          </cell>
        </row>
        <row r="12">
          <cell r="F12">
            <v>52</v>
          </cell>
          <cell r="G12">
            <v>0</v>
          </cell>
          <cell r="H12">
            <v>3</v>
          </cell>
          <cell r="I12">
            <v>2</v>
          </cell>
          <cell r="J12">
            <v>1</v>
          </cell>
          <cell r="K12">
            <v>6</v>
          </cell>
          <cell r="L12">
            <v>2</v>
          </cell>
        </row>
        <row r="13">
          <cell r="F13">
            <v>44</v>
          </cell>
          <cell r="G13">
            <v>0</v>
          </cell>
          <cell r="H13">
            <v>3</v>
          </cell>
          <cell r="I13">
            <v>2</v>
          </cell>
          <cell r="J13">
            <v>1</v>
          </cell>
          <cell r="K13">
            <v>3</v>
          </cell>
          <cell r="L13">
            <v>2</v>
          </cell>
        </row>
        <row r="14">
          <cell r="F14">
            <v>53</v>
          </cell>
          <cell r="G14">
            <v>0</v>
          </cell>
          <cell r="H14">
            <v>3</v>
          </cell>
          <cell r="I14">
            <v>2</v>
          </cell>
          <cell r="J14">
            <v>1</v>
          </cell>
          <cell r="K14">
            <v>7</v>
          </cell>
          <cell r="L14">
            <v>2</v>
          </cell>
        </row>
      </sheetData>
      <sheetData sheetId="7">
        <row r="2">
          <cell r="A2" t="str">
            <v/>
          </cell>
        </row>
      </sheetData>
      <sheetData sheetId="8">
        <row r="2">
          <cell r="A2" t="str">
            <v/>
          </cell>
        </row>
      </sheetData>
      <sheetData sheetId="9">
        <row r="2">
          <cell r="A2" t="str">
            <v/>
          </cell>
        </row>
      </sheetData>
      <sheetData sheetId="12">
        <row r="3">
          <cell r="B3">
            <v>4</v>
          </cell>
          <cell r="C3">
            <v>4</v>
          </cell>
        </row>
        <row r="6">
          <cell r="D6" t="str">
            <v>Гимранов Раис РасимовичгЧелябинск</v>
          </cell>
        </row>
        <row r="10">
          <cell r="B10" t="str">
            <v>Гимранов Раис</v>
          </cell>
        </row>
        <row r="40">
          <cell r="B40" t="str">
            <v>Она - Абакан (Западные Саяны)</v>
          </cell>
        </row>
        <row r="41">
          <cell r="D41" t="str">
            <v>Гимранов Раис, Ермакова Елена, Семенова Ольга, Узлова Яна</v>
          </cell>
        </row>
        <row r="42">
          <cell r="B42" t="str">
            <v>08 - 23.08.2014</v>
          </cell>
        </row>
      </sheetData>
      <sheetData sheetId="13">
        <row r="3">
          <cell r="B3">
            <v>4</v>
          </cell>
          <cell r="C3">
            <v>4</v>
          </cell>
        </row>
        <row r="6">
          <cell r="D6" t="str">
            <v>Котов Андрей АлександровичЧелябинск, туристский клуб ЮУГМУ</v>
          </cell>
        </row>
        <row r="10">
          <cell r="B10" t="str">
            <v>Котов Андрей </v>
          </cell>
        </row>
        <row r="40">
          <cell r="B40" t="str">
            <v>Толбачик - Лев. Щапина - Щапина - Камчатка (Камчатка)</v>
          </cell>
        </row>
        <row r="41">
          <cell r="D41" t="str">
            <v>Котов Андрей, Котова Елена, Некрасов Никита, Некрасов Сергей</v>
          </cell>
        </row>
        <row r="42">
          <cell r="B42" t="str">
            <v>01 - 23.08.2014</v>
          </cell>
        </row>
      </sheetData>
      <sheetData sheetId="14">
        <row r="3">
          <cell r="B3">
            <v>4</v>
          </cell>
          <cell r="C3">
            <v>4</v>
          </cell>
        </row>
        <row r="6">
          <cell r="D6" t="str">
            <v>Кошкаров Антон ВладимировичТомск, НИ ТПУ, тск «Амазонки»</v>
          </cell>
        </row>
        <row r="10">
          <cell r="B10" t="str">
            <v>Кошкаров Антон</v>
          </cell>
        </row>
        <row r="40">
          <cell r="B40" t="str">
            <v>М.Казыр - Б.Казыр - Томь - Теба (Кузнецкий Алатау)</v>
          </cell>
        </row>
        <row r="41">
          <cell r="D41" t="str">
            <v>Кошкаров Антон, Крель Александр, Михляев Евгений, Родионов Валерий, Хуторной Андрей, Шагапова Эльвира</v>
          </cell>
        </row>
        <row r="42">
          <cell r="B42" t="str">
            <v>11 - 16.07.2014</v>
          </cell>
        </row>
      </sheetData>
      <sheetData sheetId="15">
        <row r="3">
          <cell r="B3">
            <v>4</v>
          </cell>
          <cell r="C3">
            <v>4</v>
          </cell>
        </row>
        <row r="6">
          <cell r="D6" t="str">
            <v>Малых Сергей ВладимировичСоюз туристов Удмуртии, сборная группа Ижевска и Москвы</v>
          </cell>
        </row>
        <row r="10">
          <cell r="B10" t="str">
            <v>Веденеев Максим</v>
          </cell>
        </row>
        <row r="40">
          <cell r="B40" t="str">
            <v>Уллу-Кам -Кубань - Аксаут (Кавказ)</v>
          </cell>
        </row>
        <row r="41">
          <cell r="D41" t="str">
            <v>Веденеев Максим, Гудков Александр, Конев Дмитрий, Косых Мария, Косых Михаил, Рублев Сергей, Сафонов Андрей, Сафонова Ольга, Таманов Алексей, Тюкина Анна, Тюкин Павел, Усов Игорь </v>
          </cell>
        </row>
        <row r="42">
          <cell r="B42" t="str">
            <v>26.04-10.05.2013</v>
          </cell>
        </row>
      </sheetData>
      <sheetData sheetId="16">
        <row r="3">
          <cell r="B3">
            <v>4</v>
          </cell>
          <cell r="C3">
            <v>4</v>
          </cell>
        </row>
        <row r="6">
          <cell r="D6" t="str">
            <v>Еремин Алексей АлексеевичНовосибирск, добровольный спортивный туристический клуб "Химера", Москва, туристический клуб ЭВС Высшей школы экономики</v>
          </cell>
        </row>
        <row r="10">
          <cell r="B10" t="str">
            <v>Кочергин Андрей </v>
          </cell>
        </row>
        <row r="40">
          <cell r="B40" t="str">
            <v>Ока (Восточные Саяны)</v>
          </cell>
        </row>
        <row r="41">
          <cell r="D41" t="str">
            <v>Кочергин Андрей, Глебов Петр, Хлебцова Анна, Ливинский Алексей, Третьяков Дмитрий, Пинтусов Петр, Зелинский Станислав, Часовников Александр, Варавин Никита</v>
          </cell>
        </row>
        <row r="42">
          <cell r="B42" t="str">
            <v>7-22.08.2014</v>
          </cell>
        </row>
      </sheetData>
      <sheetData sheetId="17">
        <row r="3">
          <cell r="B3">
            <v>4</v>
          </cell>
          <cell r="C3">
            <v>4</v>
          </cell>
        </row>
        <row r="6">
          <cell r="D6" t="str">
            <v>Лыхин Александр НиколаевичЕкатеринбург, ТОС "Дом граждан мира"</v>
          </cell>
        </row>
        <row r="10">
          <cell r="B10" t="str">
            <v>Вдовин Павел </v>
          </cell>
        </row>
        <row r="40">
          <cell r="B40" t="str">
            <v>Ока (Восточные Саяны)</v>
          </cell>
        </row>
        <row r="41">
          <cell r="D41" t="str">
            <v>Вдовин Павел, Емельянов Сергей, Ленкова Виктория, Лыхин Александр, Лыхин Семен, Лыхина Анна, Лыхина Татьяна, Неволин Александр</v>
          </cell>
        </row>
        <row r="42">
          <cell r="B42" t="str">
            <v>9 - 27.07.2014</v>
          </cell>
        </row>
      </sheetData>
      <sheetData sheetId="18">
        <row r="3">
          <cell r="B3">
            <v>4</v>
          </cell>
          <cell r="C3">
            <v>4</v>
          </cell>
        </row>
        <row r="6">
          <cell r="D6" t="str">
            <v>Горбачев Михаил ВасильевичКалининград</v>
          </cell>
        </row>
        <row r="10">
          <cell r="B10" t="str">
            <v>Бовдур Максим</v>
          </cell>
        </row>
        <row r="40">
          <cell r="B40" t="str">
            <v>Снежная (Прибайкалье)</v>
          </cell>
        </row>
        <row r="41">
          <cell r="D41" t="str">
            <v>Бовдур Максим, Бургуненко Александр, Бургуненко Арсений, Голубев Игорь, Горбачев Михаил, Иванов Олег, Кретинин Дмитрий, Тимонина Ирина, Шуневич Татьяна</v>
          </cell>
        </row>
        <row r="42">
          <cell r="B42" t="str">
            <v>13.07-07.08.2014</v>
          </cell>
        </row>
      </sheetData>
      <sheetData sheetId="19">
        <row r="3">
          <cell r="B3">
            <v>4</v>
          </cell>
          <cell r="C3">
            <v>4</v>
          </cell>
        </row>
        <row r="6">
          <cell r="D6" t="str">
            <v>Саитов Дамир СайнитдиновичТобольск</v>
          </cell>
        </row>
        <row r="10">
          <cell r="B10" t="str">
            <v>Шотер Иван </v>
          </cell>
        </row>
        <row r="40">
          <cell r="B40" t="str">
            <v>Ока (Восточные Саяны)</v>
          </cell>
        </row>
        <row r="41">
          <cell r="D41" t="str">
            <v>Шотер Иван, Шотер Екатерина, Шотер Александр, Шотер Дмитрий, Рытик Александр, Абтразаков Марат, Горбунова Ирина, Новиков Антон, Жданова Екатерина, Колясников Сергей, Царегородцева Людмила, Саитов Дамир, Мещерякова Ольга, Зольников Александр, Плеханова Анн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
      <sheetName val="ИП"/>
      <sheetName val="С1"/>
      <sheetName val="С2"/>
      <sheetName val="С3"/>
      <sheetName val="С4"/>
      <sheetName val="С5"/>
      <sheetName val="С6"/>
      <sheetName val="С7"/>
      <sheetName val="С8"/>
      <sheetName val="С9"/>
      <sheetName val="С10"/>
      <sheetName val="Г1"/>
      <sheetName val="Г2"/>
      <sheetName val="Г3"/>
      <sheetName val="Г4"/>
      <sheetName val="Г5"/>
      <sheetName val="Г6"/>
      <sheetName val="Г7"/>
      <sheetName val="Г8"/>
      <sheetName val="Г9"/>
      <sheetName val="Г10"/>
      <sheetName val="Г11"/>
      <sheetName val="Г12"/>
      <sheetName val="Г13"/>
      <sheetName val="Г14"/>
      <sheetName val="Г15"/>
      <sheetName val="Г16"/>
      <sheetName val="Г17"/>
      <sheetName val="Г18"/>
      <sheetName val="Г19"/>
      <sheetName val="Г20"/>
      <sheetName val="Г21"/>
      <sheetName val="Г22"/>
      <sheetName val="Г23"/>
      <sheetName val="Г24"/>
      <sheetName val="Г25"/>
    </sheetNames>
    <sheetDataSet>
      <sheetData sheetId="2">
        <row r="2">
          <cell r="A2" t="str">
            <v>Камский М.Я., МС, сс1к, Уфа</v>
          </cell>
        </row>
        <row r="7">
          <cell r="F7">
            <v>40</v>
          </cell>
          <cell r="G7">
            <v>0</v>
          </cell>
          <cell r="H7">
            <v>2</v>
          </cell>
          <cell r="I7">
            <v>2</v>
          </cell>
          <cell r="J7">
            <v>2</v>
          </cell>
          <cell r="K7">
            <v>8</v>
          </cell>
          <cell r="L7">
            <v>4</v>
          </cell>
        </row>
        <row r="8">
          <cell r="F8">
            <v>42</v>
          </cell>
          <cell r="G8">
            <v>0</v>
          </cell>
          <cell r="H8">
            <v>0</v>
          </cell>
          <cell r="I8">
            <v>0</v>
          </cell>
          <cell r="J8">
            <v>0</v>
          </cell>
          <cell r="K8">
            <v>3</v>
          </cell>
          <cell r="L8">
            <v>7</v>
          </cell>
        </row>
        <row r="9">
          <cell r="F9">
            <v>65</v>
          </cell>
          <cell r="G9">
            <v>0</v>
          </cell>
          <cell r="H9">
            <v>1</v>
          </cell>
          <cell r="I9">
            <v>1</v>
          </cell>
          <cell r="J9">
            <v>1</v>
          </cell>
          <cell r="K9">
            <v>3</v>
          </cell>
          <cell r="L9">
            <v>3</v>
          </cell>
        </row>
        <row r="10">
          <cell r="F10">
            <v>70</v>
          </cell>
          <cell r="G10">
            <v>0</v>
          </cell>
          <cell r="H10">
            <v>-2</v>
          </cell>
          <cell r="I10">
            <v>-2</v>
          </cell>
          <cell r="J10">
            <v>0</v>
          </cell>
          <cell r="K10">
            <v>6</v>
          </cell>
          <cell r="L10">
            <v>5</v>
          </cell>
        </row>
        <row r="11">
          <cell r="F11">
            <v>77</v>
          </cell>
          <cell r="G11">
            <v>0</v>
          </cell>
          <cell r="H11">
            <v>4</v>
          </cell>
          <cell r="I11">
            <v>5</v>
          </cell>
          <cell r="J11">
            <v>3</v>
          </cell>
          <cell r="K11">
            <v>14</v>
          </cell>
          <cell r="L11">
            <v>6</v>
          </cell>
        </row>
        <row r="12">
          <cell r="F12">
            <v>70</v>
          </cell>
          <cell r="G12">
            <v>0</v>
          </cell>
          <cell r="H12">
            <v>3</v>
          </cell>
          <cell r="I12">
            <v>4</v>
          </cell>
          <cell r="J12">
            <v>2</v>
          </cell>
          <cell r="K12">
            <v>9</v>
          </cell>
          <cell r="L12">
            <v>5</v>
          </cell>
        </row>
        <row r="13">
          <cell r="F13">
            <v>50</v>
          </cell>
          <cell r="G13">
            <v>0</v>
          </cell>
          <cell r="H13">
            <v>1</v>
          </cell>
          <cell r="I13">
            <v>1</v>
          </cell>
          <cell r="J13">
            <v>1</v>
          </cell>
          <cell r="K13">
            <v>3</v>
          </cell>
          <cell r="L13">
            <v>4</v>
          </cell>
        </row>
        <row r="14">
          <cell r="F14">
            <v>77</v>
          </cell>
          <cell r="G14">
            <v>0</v>
          </cell>
          <cell r="H14">
            <v>4</v>
          </cell>
          <cell r="I14">
            <v>5</v>
          </cell>
          <cell r="J14">
            <v>4</v>
          </cell>
          <cell r="K14">
            <v>8</v>
          </cell>
          <cell r="L14">
            <v>5</v>
          </cell>
        </row>
        <row r="15">
          <cell r="F15">
            <v>60</v>
          </cell>
          <cell r="G15">
            <v>0</v>
          </cell>
          <cell r="H15">
            <v>-1</v>
          </cell>
          <cell r="I15">
            <v>-1</v>
          </cell>
          <cell r="J15">
            <v>-1</v>
          </cell>
          <cell r="K15">
            <v>4</v>
          </cell>
          <cell r="L15">
            <v>4</v>
          </cell>
        </row>
        <row r="16">
          <cell r="F16">
            <v>60</v>
          </cell>
          <cell r="G16">
            <v>0</v>
          </cell>
          <cell r="H16">
            <v>-1</v>
          </cell>
          <cell r="I16">
            <v>-1</v>
          </cell>
          <cell r="J16">
            <v>-1</v>
          </cell>
          <cell r="K16">
            <v>2</v>
          </cell>
          <cell r="L16">
            <v>6</v>
          </cell>
        </row>
        <row r="17">
          <cell r="F17">
            <v>60</v>
          </cell>
          <cell r="G17">
            <v>0</v>
          </cell>
          <cell r="H17">
            <v>6</v>
          </cell>
          <cell r="I17">
            <v>6</v>
          </cell>
          <cell r="J17">
            <v>4</v>
          </cell>
          <cell r="K17">
            <v>14</v>
          </cell>
          <cell r="L17">
            <v>8</v>
          </cell>
        </row>
        <row r="18">
          <cell r="F18">
            <v>72</v>
          </cell>
          <cell r="G18">
            <v>0</v>
          </cell>
          <cell r="H18">
            <v>6</v>
          </cell>
          <cell r="I18">
            <v>6</v>
          </cell>
          <cell r="J18">
            <v>4</v>
          </cell>
          <cell r="K18">
            <v>9</v>
          </cell>
          <cell r="L18">
            <v>8</v>
          </cell>
        </row>
        <row r="19">
          <cell r="F19">
            <v>48</v>
          </cell>
          <cell r="G19">
            <v>0</v>
          </cell>
          <cell r="H19">
            <v>0</v>
          </cell>
          <cell r="I19">
            <v>0</v>
          </cell>
          <cell r="J19">
            <v>2</v>
          </cell>
          <cell r="K19">
            <v>6</v>
          </cell>
          <cell r="L19">
            <v>4</v>
          </cell>
        </row>
        <row r="20">
          <cell r="F20">
            <v>55</v>
          </cell>
          <cell r="G20">
            <v>0</v>
          </cell>
          <cell r="H20">
            <v>6</v>
          </cell>
          <cell r="I20">
            <v>6</v>
          </cell>
          <cell r="J20">
            <v>3</v>
          </cell>
          <cell r="K20">
            <v>3</v>
          </cell>
          <cell r="L20">
            <v>4</v>
          </cell>
        </row>
        <row r="21">
          <cell r="F21">
            <v>50</v>
          </cell>
          <cell r="G21">
            <v>0</v>
          </cell>
          <cell r="H21">
            <v>0</v>
          </cell>
          <cell r="I21">
            <v>0</v>
          </cell>
          <cell r="J21">
            <v>0</v>
          </cell>
          <cell r="K21">
            <v>2</v>
          </cell>
          <cell r="L21">
            <v>2</v>
          </cell>
        </row>
      </sheetData>
      <sheetData sheetId="3">
        <row r="2">
          <cell r="A2" t="str">
            <v>Моисеев С.Н, КМС, сс1к, Уфа</v>
          </cell>
        </row>
        <row r="7">
          <cell r="F7">
            <v>38</v>
          </cell>
          <cell r="G7">
            <v>0</v>
          </cell>
          <cell r="H7">
            <v>0</v>
          </cell>
          <cell r="I7">
            <v>0</v>
          </cell>
          <cell r="J7">
            <v>2</v>
          </cell>
          <cell r="K7">
            <v>4</v>
          </cell>
          <cell r="L7">
            <v>4</v>
          </cell>
        </row>
        <row r="8">
          <cell r="F8">
            <v>48</v>
          </cell>
          <cell r="G8">
            <v>0</v>
          </cell>
          <cell r="H8">
            <v>-3</v>
          </cell>
          <cell r="I8">
            <v>-5</v>
          </cell>
          <cell r="J8">
            <v>0</v>
          </cell>
          <cell r="K8">
            <v>2</v>
          </cell>
          <cell r="L8">
            <v>5</v>
          </cell>
        </row>
        <row r="9">
          <cell r="F9">
            <v>43</v>
          </cell>
          <cell r="G9">
            <v>0</v>
          </cell>
          <cell r="H9">
            <v>1</v>
          </cell>
          <cell r="I9">
            <v>1</v>
          </cell>
          <cell r="J9">
            <v>1</v>
          </cell>
          <cell r="K9">
            <v>1</v>
          </cell>
          <cell r="L9">
            <v>3</v>
          </cell>
        </row>
        <row r="10">
          <cell r="F10">
            <v>70</v>
          </cell>
          <cell r="G10">
            <v>0</v>
          </cell>
          <cell r="H10">
            <v>-1</v>
          </cell>
          <cell r="I10">
            <v>-1</v>
          </cell>
          <cell r="J10">
            <v>0</v>
          </cell>
          <cell r="K10">
            <v>5</v>
          </cell>
          <cell r="L10">
            <v>4</v>
          </cell>
        </row>
        <row r="11">
          <cell r="F11">
            <v>72</v>
          </cell>
          <cell r="G11">
            <v>0</v>
          </cell>
          <cell r="H11">
            <v>1</v>
          </cell>
          <cell r="I11">
            <v>1</v>
          </cell>
          <cell r="J11">
            <v>1</v>
          </cell>
          <cell r="K11">
            <v>3</v>
          </cell>
          <cell r="L11">
            <v>5</v>
          </cell>
        </row>
        <row r="12">
          <cell r="F12">
            <v>67</v>
          </cell>
          <cell r="G12">
            <v>0</v>
          </cell>
          <cell r="H12">
            <v>1</v>
          </cell>
          <cell r="I12">
            <v>1</v>
          </cell>
          <cell r="J12">
            <v>0</v>
          </cell>
          <cell r="K12">
            <v>1</v>
          </cell>
          <cell r="L12">
            <v>5</v>
          </cell>
        </row>
        <row r="13">
          <cell r="F13">
            <v>45</v>
          </cell>
          <cell r="G13">
            <v>0</v>
          </cell>
          <cell r="H13">
            <v>1</v>
          </cell>
          <cell r="I13">
            <v>1</v>
          </cell>
          <cell r="J13">
            <v>0</v>
          </cell>
          <cell r="K13">
            <v>3</v>
          </cell>
          <cell r="L13">
            <v>4</v>
          </cell>
        </row>
        <row r="14">
          <cell r="F14">
            <v>72</v>
          </cell>
          <cell r="G14">
            <v>0</v>
          </cell>
          <cell r="H14">
            <v>1</v>
          </cell>
          <cell r="I14">
            <v>0</v>
          </cell>
          <cell r="J14">
            <v>0</v>
          </cell>
          <cell r="K14">
            <v>3</v>
          </cell>
          <cell r="L14">
            <v>3</v>
          </cell>
        </row>
        <row r="15">
          <cell r="F15">
            <v>52</v>
          </cell>
          <cell r="G15">
            <v>0</v>
          </cell>
          <cell r="H15">
            <v>-3</v>
          </cell>
          <cell r="I15">
            <v>-2</v>
          </cell>
          <cell r="J15">
            <v>-3</v>
          </cell>
          <cell r="K15">
            <v>6</v>
          </cell>
          <cell r="L15">
            <v>4</v>
          </cell>
        </row>
        <row r="16">
          <cell r="F16">
            <v>64</v>
          </cell>
          <cell r="G16">
            <v>0</v>
          </cell>
          <cell r="H16">
            <v>-2</v>
          </cell>
          <cell r="I16">
            <v>-2</v>
          </cell>
          <cell r="J16">
            <v>-1</v>
          </cell>
          <cell r="K16">
            <v>5</v>
          </cell>
          <cell r="L16">
            <v>4</v>
          </cell>
        </row>
        <row r="17">
          <cell r="F17">
            <v>48</v>
          </cell>
          <cell r="G17">
            <v>0</v>
          </cell>
          <cell r="H17">
            <v>1</v>
          </cell>
          <cell r="I17">
            <v>0</v>
          </cell>
          <cell r="J17">
            <v>0</v>
          </cell>
          <cell r="K17">
            <v>0</v>
          </cell>
          <cell r="L17">
            <v>3</v>
          </cell>
        </row>
        <row r="18">
          <cell r="F18">
            <v>64</v>
          </cell>
          <cell r="G18">
            <v>0</v>
          </cell>
          <cell r="H18">
            <v>0</v>
          </cell>
          <cell r="I18">
            <v>0</v>
          </cell>
          <cell r="J18">
            <v>1</v>
          </cell>
          <cell r="K18">
            <v>3</v>
          </cell>
          <cell r="L18">
            <v>3</v>
          </cell>
        </row>
        <row r="19">
          <cell r="F19">
            <v>47</v>
          </cell>
          <cell r="G19">
            <v>0</v>
          </cell>
          <cell r="H19">
            <v>-7</v>
          </cell>
          <cell r="I19">
            <v>-7</v>
          </cell>
          <cell r="J19">
            <v>-6</v>
          </cell>
          <cell r="K19">
            <v>1</v>
          </cell>
          <cell r="L19">
            <v>4</v>
          </cell>
        </row>
        <row r="20">
          <cell r="F20">
            <v>61</v>
          </cell>
          <cell r="G20">
            <v>0</v>
          </cell>
          <cell r="H20">
            <v>1</v>
          </cell>
          <cell r="I20">
            <v>1</v>
          </cell>
          <cell r="J20">
            <v>0</v>
          </cell>
          <cell r="K20">
            <v>2</v>
          </cell>
          <cell r="L20">
            <v>2</v>
          </cell>
        </row>
        <row r="21">
          <cell r="F21">
            <v>60</v>
          </cell>
          <cell r="G21">
            <v>0</v>
          </cell>
          <cell r="H21">
            <v>0</v>
          </cell>
          <cell r="I21">
            <v>0</v>
          </cell>
          <cell r="J21">
            <v>0</v>
          </cell>
          <cell r="K21">
            <v>-8</v>
          </cell>
          <cell r="L21">
            <v>0</v>
          </cell>
        </row>
      </sheetData>
      <sheetData sheetId="4">
        <row r="2">
          <cell r="A2" t="str">
            <v>Вахов А.И., МС, сс1к, Уфа</v>
          </cell>
        </row>
        <row r="7">
          <cell r="F7">
            <v>40</v>
          </cell>
          <cell r="G7">
            <v>0</v>
          </cell>
          <cell r="H7">
            <v>3</v>
          </cell>
          <cell r="I7">
            <v>3</v>
          </cell>
          <cell r="J7">
            <v>2</v>
          </cell>
          <cell r="K7">
            <v>9</v>
          </cell>
          <cell r="L7">
            <v>4</v>
          </cell>
        </row>
        <row r="8">
          <cell r="F8">
            <v>42</v>
          </cell>
          <cell r="G8">
            <v>0</v>
          </cell>
          <cell r="H8">
            <v>-1</v>
          </cell>
          <cell r="I8">
            <v>-4</v>
          </cell>
          <cell r="J8">
            <v>-1</v>
          </cell>
          <cell r="K8">
            <v>3</v>
          </cell>
          <cell r="L8">
            <v>7</v>
          </cell>
        </row>
        <row r="9">
          <cell r="F9">
            <v>50</v>
          </cell>
          <cell r="G9">
            <v>0</v>
          </cell>
          <cell r="H9">
            <v>1</v>
          </cell>
          <cell r="I9">
            <v>1</v>
          </cell>
          <cell r="J9">
            <v>1</v>
          </cell>
          <cell r="K9">
            <v>3</v>
          </cell>
          <cell r="L9">
            <v>4</v>
          </cell>
        </row>
        <row r="10">
          <cell r="F10">
            <v>68</v>
          </cell>
          <cell r="G10">
            <v>0</v>
          </cell>
          <cell r="H10">
            <v>0</v>
          </cell>
          <cell r="I10">
            <v>0</v>
          </cell>
          <cell r="J10">
            <v>0</v>
          </cell>
          <cell r="K10">
            <v>4</v>
          </cell>
          <cell r="L10">
            <v>4</v>
          </cell>
        </row>
        <row r="11">
          <cell r="F11">
            <v>71</v>
          </cell>
          <cell r="G11">
            <v>1</v>
          </cell>
          <cell r="H11">
            <v>1</v>
          </cell>
          <cell r="I11">
            <v>1</v>
          </cell>
          <cell r="J11">
            <v>1</v>
          </cell>
          <cell r="K11">
            <v>3</v>
          </cell>
          <cell r="L11">
            <v>5</v>
          </cell>
        </row>
        <row r="12">
          <cell r="F12">
            <v>66</v>
          </cell>
          <cell r="G12">
            <v>2</v>
          </cell>
          <cell r="H12">
            <v>1</v>
          </cell>
          <cell r="I12">
            <v>2</v>
          </cell>
          <cell r="J12">
            <v>1</v>
          </cell>
          <cell r="K12">
            <v>3</v>
          </cell>
          <cell r="L12">
            <v>4</v>
          </cell>
        </row>
        <row r="13">
          <cell r="F13">
            <v>50</v>
          </cell>
          <cell r="G13">
            <v>0</v>
          </cell>
          <cell r="H13">
            <v>0</v>
          </cell>
          <cell r="I13">
            <v>0</v>
          </cell>
          <cell r="J13">
            <v>0</v>
          </cell>
          <cell r="K13">
            <v>2</v>
          </cell>
          <cell r="L13">
            <v>3</v>
          </cell>
        </row>
        <row r="14">
          <cell r="F14">
            <v>73</v>
          </cell>
          <cell r="G14">
            <v>0</v>
          </cell>
          <cell r="H14">
            <v>0</v>
          </cell>
          <cell r="I14">
            <v>0</v>
          </cell>
          <cell r="J14">
            <v>0</v>
          </cell>
          <cell r="K14">
            <v>3</v>
          </cell>
          <cell r="L14">
            <v>3</v>
          </cell>
        </row>
        <row r="15">
          <cell r="F15">
            <v>52</v>
          </cell>
          <cell r="G15">
            <v>5</v>
          </cell>
          <cell r="H15">
            <v>0</v>
          </cell>
          <cell r="I15">
            <v>0</v>
          </cell>
          <cell r="J15">
            <v>0</v>
          </cell>
          <cell r="K15">
            <v>7</v>
          </cell>
          <cell r="L15">
            <v>5</v>
          </cell>
        </row>
        <row r="16">
          <cell r="F16">
            <v>67</v>
          </cell>
          <cell r="G16">
            <v>2</v>
          </cell>
          <cell r="H16">
            <v>1</v>
          </cell>
          <cell r="I16">
            <v>1</v>
          </cell>
          <cell r="J16">
            <v>1</v>
          </cell>
          <cell r="K16">
            <v>2</v>
          </cell>
          <cell r="L16">
            <v>4</v>
          </cell>
        </row>
        <row r="17">
          <cell r="F17">
            <v>54</v>
          </cell>
          <cell r="G17">
            <v>1</v>
          </cell>
          <cell r="H17">
            <v>3</v>
          </cell>
          <cell r="I17">
            <v>4</v>
          </cell>
          <cell r="J17">
            <v>2</v>
          </cell>
          <cell r="K17">
            <v>2</v>
          </cell>
          <cell r="L17">
            <v>5</v>
          </cell>
        </row>
        <row r="18">
          <cell r="F18">
            <v>63</v>
          </cell>
          <cell r="G18">
            <v>0</v>
          </cell>
          <cell r="H18">
            <v>1</v>
          </cell>
          <cell r="I18">
            <v>1</v>
          </cell>
          <cell r="J18">
            <v>1</v>
          </cell>
          <cell r="K18">
            <v>3</v>
          </cell>
          <cell r="L18">
            <v>3</v>
          </cell>
        </row>
        <row r="19">
          <cell r="F19">
            <v>58</v>
          </cell>
          <cell r="G19">
            <v>2</v>
          </cell>
          <cell r="H19">
            <v>-7</v>
          </cell>
          <cell r="I19">
            <v>-7</v>
          </cell>
          <cell r="J19">
            <v>-6</v>
          </cell>
          <cell r="K19">
            <v>2</v>
          </cell>
          <cell r="L19">
            <v>4</v>
          </cell>
        </row>
        <row r="20">
          <cell r="F20">
            <v>62</v>
          </cell>
          <cell r="G20">
            <v>0</v>
          </cell>
          <cell r="H20">
            <v>1</v>
          </cell>
          <cell r="I20">
            <v>1</v>
          </cell>
          <cell r="J20">
            <v>1</v>
          </cell>
          <cell r="K20">
            <v>2</v>
          </cell>
          <cell r="L20">
            <v>3</v>
          </cell>
        </row>
        <row r="21">
          <cell r="F21">
            <v>60</v>
          </cell>
          <cell r="G21">
            <v>0</v>
          </cell>
          <cell r="H21">
            <v>0</v>
          </cell>
          <cell r="I21">
            <v>0</v>
          </cell>
          <cell r="J21">
            <v>0</v>
          </cell>
          <cell r="K21">
            <v>2</v>
          </cell>
          <cell r="L21">
            <v>0</v>
          </cell>
        </row>
      </sheetData>
      <sheetData sheetId="5">
        <row r="2">
          <cell r="A2" t="str">
            <v>Козлов Ю.В., КМС, сс1к, Стерлитамак</v>
          </cell>
        </row>
        <row r="7">
          <cell r="F7">
            <v>59</v>
          </cell>
          <cell r="G7">
            <v>0</v>
          </cell>
          <cell r="H7">
            <v>-1</v>
          </cell>
          <cell r="I7">
            <v>-3</v>
          </cell>
          <cell r="J7">
            <v>-1</v>
          </cell>
          <cell r="K7">
            <v>2</v>
          </cell>
          <cell r="L7">
            <v>0</v>
          </cell>
        </row>
        <row r="8">
          <cell r="F8">
            <v>46</v>
          </cell>
          <cell r="G8">
            <v>0</v>
          </cell>
          <cell r="H8">
            <v>1</v>
          </cell>
          <cell r="I8">
            <v>0</v>
          </cell>
          <cell r="J8">
            <v>1</v>
          </cell>
          <cell r="K8">
            <v>4</v>
          </cell>
          <cell r="L8">
            <v>1</v>
          </cell>
        </row>
        <row r="9">
          <cell r="F9">
            <v>51</v>
          </cell>
          <cell r="G9">
            <v>0</v>
          </cell>
          <cell r="H9">
            <v>1</v>
          </cell>
          <cell r="I9">
            <v>1</v>
          </cell>
          <cell r="J9">
            <v>1</v>
          </cell>
          <cell r="K9">
            <v>2</v>
          </cell>
          <cell r="L9">
            <v>0</v>
          </cell>
        </row>
        <row r="10">
          <cell r="F10">
            <v>65</v>
          </cell>
          <cell r="G10">
            <v>0</v>
          </cell>
          <cell r="H10">
            <v>-2</v>
          </cell>
          <cell r="I10">
            <v>-1</v>
          </cell>
          <cell r="J10">
            <v>-2</v>
          </cell>
          <cell r="K10">
            <v>6</v>
          </cell>
          <cell r="L10">
            <v>0</v>
          </cell>
        </row>
        <row r="11">
          <cell r="F11">
            <v>79</v>
          </cell>
          <cell r="G11">
            <v>2</v>
          </cell>
          <cell r="H11">
            <v>2</v>
          </cell>
          <cell r="I11">
            <v>3</v>
          </cell>
          <cell r="J11">
            <v>2</v>
          </cell>
          <cell r="K11">
            <v>7</v>
          </cell>
          <cell r="L11">
            <v>3</v>
          </cell>
        </row>
        <row r="12">
          <cell r="F12">
            <v>57</v>
          </cell>
          <cell r="G12">
            <v>0</v>
          </cell>
          <cell r="H12">
            <v>1</v>
          </cell>
          <cell r="I12">
            <v>1</v>
          </cell>
          <cell r="J12">
            <v>1</v>
          </cell>
          <cell r="K12">
            <v>3</v>
          </cell>
          <cell r="L12">
            <v>2</v>
          </cell>
        </row>
        <row r="13">
          <cell r="F13">
            <v>55</v>
          </cell>
          <cell r="G13">
            <v>0</v>
          </cell>
          <cell r="H13">
            <v>1</v>
          </cell>
          <cell r="I13">
            <v>1</v>
          </cell>
          <cell r="J13">
            <v>0</v>
          </cell>
          <cell r="K13">
            <v>4</v>
          </cell>
          <cell r="L13">
            <v>0</v>
          </cell>
        </row>
        <row r="14">
          <cell r="F14">
            <v>83</v>
          </cell>
          <cell r="G14">
            <v>0</v>
          </cell>
          <cell r="H14">
            <v>2</v>
          </cell>
          <cell r="I14">
            <v>2</v>
          </cell>
          <cell r="J14">
            <v>1</v>
          </cell>
          <cell r="K14">
            <v>4</v>
          </cell>
          <cell r="L14">
            <v>4</v>
          </cell>
        </row>
        <row r="15">
          <cell r="F15">
            <v>59</v>
          </cell>
          <cell r="G15">
            <v>2</v>
          </cell>
          <cell r="H15">
            <v>0</v>
          </cell>
          <cell r="I15">
            <v>0</v>
          </cell>
          <cell r="J15">
            <v>-2</v>
          </cell>
          <cell r="K15">
            <v>4</v>
          </cell>
          <cell r="L15">
            <v>1</v>
          </cell>
        </row>
        <row r="16">
          <cell r="F16">
            <v>69</v>
          </cell>
          <cell r="G16">
            <v>1</v>
          </cell>
          <cell r="H16">
            <v>-2</v>
          </cell>
          <cell r="I16">
            <v>0</v>
          </cell>
          <cell r="J16">
            <v>0</v>
          </cell>
          <cell r="K16">
            <v>2</v>
          </cell>
          <cell r="L16">
            <v>1</v>
          </cell>
        </row>
        <row r="17">
          <cell r="F17">
            <v>55</v>
          </cell>
          <cell r="G17">
            <v>0</v>
          </cell>
          <cell r="H17">
            <v>1</v>
          </cell>
          <cell r="I17">
            <v>1</v>
          </cell>
          <cell r="J17">
            <v>1</v>
          </cell>
          <cell r="K17">
            <v>4</v>
          </cell>
          <cell r="L17">
            <v>1</v>
          </cell>
        </row>
        <row r="18">
          <cell r="F18">
            <v>62</v>
          </cell>
          <cell r="G18">
            <v>0</v>
          </cell>
          <cell r="H18">
            <v>0</v>
          </cell>
          <cell r="I18">
            <v>1</v>
          </cell>
          <cell r="J18">
            <v>1</v>
          </cell>
          <cell r="K18">
            <v>6</v>
          </cell>
          <cell r="L18">
            <v>2</v>
          </cell>
        </row>
        <row r="19">
          <cell r="F19">
            <v>53</v>
          </cell>
          <cell r="G19">
            <v>1</v>
          </cell>
          <cell r="H19">
            <v>-1</v>
          </cell>
          <cell r="I19">
            <v>-1</v>
          </cell>
          <cell r="J19">
            <v>0</v>
          </cell>
          <cell r="K19">
            <v>2</v>
          </cell>
          <cell r="L19">
            <v>1</v>
          </cell>
        </row>
        <row r="20">
          <cell r="F20">
            <v>62</v>
          </cell>
          <cell r="G20">
            <v>0</v>
          </cell>
          <cell r="H20">
            <v>1</v>
          </cell>
          <cell r="I20">
            <v>1</v>
          </cell>
          <cell r="J20">
            <v>1</v>
          </cell>
          <cell r="K20">
            <v>2</v>
          </cell>
          <cell r="L20">
            <v>3</v>
          </cell>
        </row>
        <row r="21">
          <cell r="F21">
            <v>61</v>
          </cell>
          <cell r="G21">
            <v>0</v>
          </cell>
          <cell r="H21">
            <v>1</v>
          </cell>
          <cell r="I21">
            <v>2</v>
          </cell>
          <cell r="J21">
            <v>1</v>
          </cell>
          <cell r="K21">
            <v>-4</v>
          </cell>
          <cell r="L21">
            <v>0</v>
          </cell>
        </row>
      </sheetData>
      <sheetData sheetId="6">
        <row r="2">
          <cell r="A2" t="str">
            <v>Гимранов Р.Р., 1 р, сс1к, Челябинск</v>
          </cell>
        </row>
        <row r="7">
          <cell r="F7">
            <v>77</v>
          </cell>
          <cell r="G7">
            <v>1</v>
          </cell>
          <cell r="H7">
            <v>0</v>
          </cell>
          <cell r="I7">
            <v>0</v>
          </cell>
          <cell r="J7">
            <v>0</v>
          </cell>
          <cell r="K7">
            <v>10</v>
          </cell>
          <cell r="L7">
            <v>3</v>
          </cell>
        </row>
        <row r="8">
          <cell r="F8">
            <v>77</v>
          </cell>
          <cell r="G8">
            <v>0</v>
          </cell>
          <cell r="H8">
            <v>1</v>
          </cell>
          <cell r="I8">
            <v>0</v>
          </cell>
          <cell r="J8">
            <v>0</v>
          </cell>
          <cell r="K8">
            <v>1</v>
          </cell>
          <cell r="L8">
            <v>2</v>
          </cell>
        </row>
        <row r="9">
          <cell r="F9">
            <v>60</v>
          </cell>
          <cell r="G9">
            <v>1</v>
          </cell>
          <cell r="H9">
            <v>1</v>
          </cell>
          <cell r="I9">
            <v>0</v>
          </cell>
          <cell r="J9">
            <v>0</v>
          </cell>
          <cell r="K9">
            <v>0</v>
          </cell>
          <cell r="L9">
            <v>3</v>
          </cell>
        </row>
        <row r="10">
          <cell r="F10">
            <v>79</v>
          </cell>
          <cell r="G10">
            <v>1</v>
          </cell>
          <cell r="H10">
            <v>1</v>
          </cell>
          <cell r="I10">
            <v>1</v>
          </cell>
          <cell r="J10">
            <v>1</v>
          </cell>
          <cell r="K10">
            <v>10</v>
          </cell>
          <cell r="L10">
            <v>2</v>
          </cell>
        </row>
        <row r="11">
          <cell r="F11">
            <v>79</v>
          </cell>
          <cell r="G11">
            <v>1</v>
          </cell>
          <cell r="H11">
            <v>2</v>
          </cell>
          <cell r="I11">
            <v>3</v>
          </cell>
          <cell r="J11">
            <v>3</v>
          </cell>
          <cell r="K11">
            <v>10</v>
          </cell>
          <cell r="L11">
            <v>6</v>
          </cell>
        </row>
        <row r="12">
          <cell r="F12">
            <v>73</v>
          </cell>
          <cell r="G12">
            <v>2</v>
          </cell>
          <cell r="H12">
            <v>2</v>
          </cell>
          <cell r="I12">
            <v>2</v>
          </cell>
          <cell r="J12">
            <v>2</v>
          </cell>
          <cell r="K12">
            <v>5</v>
          </cell>
          <cell r="L12">
            <v>4</v>
          </cell>
        </row>
        <row r="13">
          <cell r="F13">
            <v>65</v>
          </cell>
          <cell r="G13">
            <v>2</v>
          </cell>
          <cell r="H13">
            <v>0</v>
          </cell>
          <cell r="I13">
            <v>0</v>
          </cell>
          <cell r="J13">
            <v>0</v>
          </cell>
          <cell r="K13">
            <v>1</v>
          </cell>
          <cell r="L13">
            <v>3</v>
          </cell>
        </row>
        <row r="14">
          <cell r="F14">
            <v>78</v>
          </cell>
          <cell r="G14">
            <v>2</v>
          </cell>
          <cell r="H14">
            <v>1</v>
          </cell>
          <cell r="I14">
            <v>1</v>
          </cell>
          <cell r="J14">
            <v>1</v>
          </cell>
          <cell r="K14">
            <v>9</v>
          </cell>
          <cell r="L14">
            <v>3</v>
          </cell>
        </row>
        <row r="15">
          <cell r="F15">
            <v>77</v>
          </cell>
          <cell r="G15">
            <v>2</v>
          </cell>
          <cell r="H15">
            <v>0</v>
          </cell>
          <cell r="I15">
            <v>0</v>
          </cell>
          <cell r="J15">
            <v>0</v>
          </cell>
          <cell r="K15">
            <v>11</v>
          </cell>
          <cell r="L15">
            <v>5</v>
          </cell>
        </row>
        <row r="16">
          <cell r="F16">
            <v>65</v>
          </cell>
          <cell r="G16">
            <v>2</v>
          </cell>
          <cell r="H16">
            <v>0</v>
          </cell>
          <cell r="I16">
            <v>0</v>
          </cell>
          <cell r="J16">
            <v>0</v>
          </cell>
          <cell r="K16">
            <v>2</v>
          </cell>
          <cell r="L16">
            <v>4</v>
          </cell>
        </row>
        <row r="17">
          <cell r="F17">
            <v>64</v>
          </cell>
          <cell r="G17">
            <v>2</v>
          </cell>
          <cell r="H17">
            <v>0</v>
          </cell>
          <cell r="I17">
            <v>0</v>
          </cell>
          <cell r="J17">
            <v>0</v>
          </cell>
          <cell r="K17">
            <v>1</v>
          </cell>
          <cell r="L17">
            <v>3</v>
          </cell>
        </row>
        <row r="18">
          <cell r="F18">
            <v>71</v>
          </cell>
          <cell r="G18">
            <v>0</v>
          </cell>
          <cell r="H18">
            <v>4</v>
          </cell>
          <cell r="I18">
            <v>4</v>
          </cell>
          <cell r="J18">
            <v>2</v>
          </cell>
          <cell r="K18">
            <v>4</v>
          </cell>
          <cell r="L18">
            <v>5</v>
          </cell>
        </row>
        <row r="19">
          <cell r="F19">
            <v>62</v>
          </cell>
          <cell r="G19">
            <v>1</v>
          </cell>
          <cell r="H19">
            <v>0</v>
          </cell>
          <cell r="I19">
            <v>0</v>
          </cell>
          <cell r="J19">
            <v>0</v>
          </cell>
          <cell r="K19">
            <v>0</v>
          </cell>
          <cell r="L19">
            <v>5</v>
          </cell>
        </row>
        <row r="20">
          <cell r="F20">
            <v>65</v>
          </cell>
          <cell r="G20">
            <v>0</v>
          </cell>
          <cell r="H20">
            <v>1</v>
          </cell>
          <cell r="I20">
            <v>1</v>
          </cell>
          <cell r="J20">
            <v>1</v>
          </cell>
          <cell r="K20">
            <v>3</v>
          </cell>
          <cell r="L20">
            <v>5</v>
          </cell>
        </row>
        <row r="21">
          <cell r="F21">
            <v>77</v>
          </cell>
          <cell r="G21">
            <v>2</v>
          </cell>
          <cell r="H21">
            <v>1</v>
          </cell>
          <cell r="I21">
            <v>1</v>
          </cell>
          <cell r="J21">
            <v>1</v>
          </cell>
          <cell r="K21">
            <v>7</v>
          </cell>
          <cell r="L21">
            <v>5</v>
          </cell>
        </row>
      </sheetData>
      <sheetData sheetId="7">
        <row r="2">
          <cell r="A2" t="str">
            <v/>
          </cell>
        </row>
      </sheetData>
      <sheetData sheetId="8">
        <row r="2">
          <cell r="A2" t="str">
            <v/>
          </cell>
        </row>
      </sheetData>
      <sheetData sheetId="9">
        <row r="2">
          <cell r="A2" t="str">
            <v/>
          </cell>
        </row>
      </sheetData>
      <sheetData sheetId="12">
        <row r="3">
          <cell r="B3" t="str">
            <v>2(5)</v>
          </cell>
          <cell r="C3" t="str">
            <v>2(5)</v>
          </cell>
        </row>
        <row r="6">
          <cell r="D6" t="str">
            <v>Величков Виктор ИвановичНижний Тагил, клуб туристов «Азимут»</v>
          </cell>
        </row>
        <row r="10">
          <cell r="B10" t="str">
            <v>Артюгин Александр</v>
          </cell>
        </row>
        <row r="40">
          <cell r="B40" t="str">
            <v>Большая Лаба (Кавказ)</v>
          </cell>
        </row>
        <row r="41">
          <cell r="D41" t="str">
            <v>Артюгин Александр, Бурдин Дмитрий, Величков Виктор, Дорофеенко Вера, Завьялов Владимир, Зудин Игорь, Масленников Максим, Прилепин Сергей, Садриева Марина, Фефелов Максим</v>
          </cell>
        </row>
        <row r="42">
          <cell r="B42" t="str">
            <v>26.04-5.05.2014</v>
          </cell>
        </row>
      </sheetData>
      <sheetData sheetId="13">
        <row r="3">
          <cell r="B3" t="str">
            <v>4(6)</v>
          </cell>
          <cell r="C3" t="str">
            <v>4(6)</v>
          </cell>
        </row>
        <row r="6">
          <cell r="D6" t="str">
            <v>Яковлев Андрей ЮрьевичИркутск, ОГБУ "Аварийно-спасательная служба"</v>
          </cell>
        </row>
        <row r="10">
          <cell r="B10" t="str">
            <v>Андрейко Сергей</v>
          </cell>
        </row>
        <row r="40">
          <cell r="B40" t="str">
            <v>Снежная (Прибайкалье)</v>
          </cell>
        </row>
        <row r="41">
          <cell r="D41" t="str">
            <v>Андрейко Сергей, Борисенко Михаил, Петров Игорь, Пинчук Николай, Смирнов Владимир, Спиридонов Алексей, Турушев Андрей, Чернигов Григорий, Шаммасов Руслан, Яковлев Андрей</v>
          </cell>
        </row>
        <row r="42">
          <cell r="B42" t="str">
            <v>02.07-9.07.2014</v>
          </cell>
        </row>
      </sheetData>
      <sheetData sheetId="14">
        <row r="3">
          <cell r="B3">
            <v>4</v>
          </cell>
          <cell r="C3" t="str">
            <v>4(5)</v>
          </cell>
        </row>
        <row r="6">
          <cell r="D6" t="str">
            <v>Белозерцев Сергей ВалерьевичНовоуральск, клуб туристов «Кедр»</v>
          </cell>
        </row>
        <row r="10">
          <cell r="B10" t="str">
            <v>Белозерцев Сергей</v>
          </cell>
        </row>
        <row r="40">
          <cell r="B40" t="str">
            <v>Улуг-О - Бий-Хем (Восточные Саяны)</v>
          </cell>
        </row>
        <row r="41">
          <cell r="D41" t="str">
            <v>Белозерцев Сергей Кокорин Сергей, Нефедов Александр, Финагин Сергей</v>
          </cell>
        </row>
        <row r="42">
          <cell r="B42" t="str">
            <v>27.07-20.08.13</v>
          </cell>
        </row>
      </sheetData>
      <sheetData sheetId="15">
        <row r="3">
          <cell r="B3" t="str">
            <v>5(6)</v>
          </cell>
          <cell r="C3" t="str">
            <v>5(6)</v>
          </cell>
        </row>
        <row r="6">
          <cell r="D6" t="str">
            <v>Петухов Дмитрий МихайловичМосква</v>
          </cell>
        </row>
        <row r="10">
          <cell r="B10" t="str">
            <v>Гулящих Илья</v>
          </cell>
        </row>
        <row r="40">
          <cell r="B40" t="str">
            <v>р.Уда (Центральные Саяны)</v>
          </cell>
        </row>
        <row r="41">
          <cell r="D41" t="str">
            <v>Гулящих Илья, Дубцов Александр, Зубов Евгений, Климин Сергей, Мазуров Алексей, Мандрыкин Сергей, Паякина Марина, Петухов Дмитрий, Петухов Михаил</v>
          </cell>
        </row>
        <row r="42">
          <cell r="B42" t="str">
            <v>05 - 27.07.2014</v>
          </cell>
        </row>
      </sheetData>
      <sheetData sheetId="16">
        <row r="3">
          <cell r="B3">
            <v>5</v>
          </cell>
          <cell r="C3" t="str">
            <v>5(6)</v>
          </cell>
        </row>
        <row r="6">
          <cell r="D6" t="str">
            <v>Безроднов Сергей БорисовичНижний Тагил, клуб туристов «Азимут»</v>
          </cell>
        </row>
        <row r="10">
          <cell r="B10" t="str">
            <v>Бакиров Фазыл</v>
          </cell>
        </row>
        <row r="40">
          <cell r="B40" t="str">
            <v>Чилик (Заилийский Алатау)</v>
          </cell>
        </row>
        <row r="41">
          <cell r="D41" t="str">
            <v>Бакиров Фазыл, Безроднов Сергей, Болгар Тимофей, Брухно Геннадий, Величков Виктор, Исаков Юрий, Палаумов Иван, Петроман Юлия, Рощектаева Ольга, Рысенко Антон, Смышляев Денис, Спиридонова Анна, Четвериков Никита, Эльмик Игорь</v>
          </cell>
        </row>
        <row r="42">
          <cell r="B42" t="str">
            <v>5-27.09.2014</v>
          </cell>
        </row>
      </sheetData>
      <sheetData sheetId="17">
        <row r="3">
          <cell r="B3">
            <v>5</v>
          </cell>
          <cell r="C3">
            <v>5</v>
          </cell>
        </row>
        <row r="6">
          <cell r="D6" t="str">
            <v>Величков Александр ИвановичНижний Тагил, Клуб туристов «Азимут»</v>
          </cell>
        </row>
        <row r="10">
          <cell r="B10" t="str">
            <v>Величков Александр</v>
          </cell>
        </row>
        <row r="40">
          <cell r="B40" t="str">
            <v>Баш-Хем - Улуг-О (Западные Саяны)</v>
          </cell>
        </row>
        <row r="41">
          <cell r="D41" t="str">
            <v>Величков Александр, Гаврилов Алексей, Галкина Алла, Дьячков Илья, Козлов Александр, Черемисов Александр</v>
          </cell>
        </row>
        <row r="42">
          <cell r="B42" t="str">
            <v>28.07-18.08.2014</v>
          </cell>
        </row>
      </sheetData>
      <sheetData sheetId="18">
        <row r="3">
          <cell r="B3">
            <v>5</v>
          </cell>
          <cell r="C3" t="str">
            <v>4(5)</v>
          </cell>
        </row>
        <row r="6">
          <cell r="D6" t="str">
            <v>Климентенко Иван ЛеонидовичТомск, ТПУ, туристско-спортивный клуб «Амазонки"</v>
          </cell>
        </row>
        <row r="10">
          <cell r="B10" t="str">
            <v>Агафонов Алексей</v>
          </cell>
        </row>
        <row r="40">
          <cell r="B40" t="str">
            <v>Улуг-О - Ожу - Бий-Хем (Восточные Саяны)</v>
          </cell>
        </row>
        <row r="41">
          <cell r="D41" t="str">
            <v>Агафонов Алексей, Горностаев Олег, Горюнов Евгений, Дектерёв Алексей, Клейн Станислав, Кошкаров Антон, Пастор Анатолий, Пастор Светлана, Родионов Валерий, Рябцева Валерия   Черкасов Владислав, Юричев Алексей </v>
          </cell>
        </row>
        <row r="42">
          <cell r="B42" t="str">
            <v>15.08.14 - 24.08.14</v>
          </cell>
        </row>
      </sheetData>
      <sheetData sheetId="19">
        <row r="3">
          <cell r="B3" t="str">
            <v>5(6)</v>
          </cell>
          <cell r="C3" t="str">
            <v>5(6)</v>
          </cell>
        </row>
        <row r="6">
          <cell r="D6" t="str">
            <v>Хухарев Дмитрий Валерьевичсборная Екатеринбурга, Челябинска, Набережных Челнов</v>
          </cell>
        </row>
        <row r="10">
          <cell r="B10" t="str">
            <v>Бакиров Фазыл</v>
          </cell>
        </row>
        <row r="40">
          <cell r="B40" t="str">
            <v>М.Нарын - Кекемерен - Чонг-Кемин (Тянь-Шань)</v>
          </cell>
        </row>
        <row r="41">
          <cell r="D41" t="str">
            <v>Бакиров Фазыл, Белозеров Дмитрий, Бешенов Василий, Быков Максим, Гаранов Евгений, Глазкова Светлана, Горбов Сергей, Каськаев Константин, Кириченко Елена, Кислов Илья, Копылов Кирилл, Лисовская Александра, Сорокин Дмитрий, Спиридонова Анна, Сухих Сергей, У</v>
          </cell>
        </row>
        <row r="42">
          <cell r="B42" t="str">
            <v>25.04-9.05.2014</v>
          </cell>
        </row>
      </sheetData>
      <sheetData sheetId="20">
        <row r="3">
          <cell r="B3">
            <v>5</v>
          </cell>
          <cell r="C3" t="str">
            <v>4(5)</v>
          </cell>
        </row>
        <row r="6">
          <cell r="D6" t="str">
            <v>Попугайло Александр Михаилович, Попугайло Михаил ВладимировичЕкатеринбург, ГБОУ ВПО УГМУ Минздрава России</v>
          </cell>
        </row>
        <row r="10">
          <cell r="B10" t="str">
            <v>Булдаков Владимир </v>
          </cell>
        </row>
        <row r="40">
          <cell r="B40" t="str">
            <v>Ледниковая - Лев.Сыгыкта - Сыгыкта (Забайкалье)</v>
          </cell>
        </row>
        <row r="41">
          <cell r="D41" t="str">
            <v>Булдаков Владимир, Комарова Алёна, Михайлова Александра, Попугайло Александр, Прокопович Владислав, Савченко Полина, Шалагин МихаилИвойлов Владислав, Коковина Татьяна, Михайлова Елена, Попугайло Михаил, Юсупов Владимир, Юсупова Виктория</v>
          </cell>
        </row>
        <row r="42">
          <cell r="B42" t="str">
            <v>28.07 – 28.08 2013г, </v>
          </cell>
        </row>
      </sheetData>
      <sheetData sheetId="21">
        <row r="3">
          <cell r="B3">
            <v>5</v>
          </cell>
          <cell r="C3" t="str">
            <v>5(6)</v>
          </cell>
        </row>
        <row r="6">
          <cell r="D6" t="str">
            <v>Катаев Роман ЛеонидовичЕкатеринбург, турклуб «Уральские тропы»</v>
          </cell>
        </row>
        <row r="10">
          <cell r="B10" t="str">
            <v>Валиахметов Игорь</v>
          </cell>
        </row>
        <row r="40">
          <cell r="B40" t="str">
            <v>Кубань - Аксаут - Б.Лаба - Белая (Кавказ)</v>
          </cell>
        </row>
        <row r="41">
          <cell r="D41" t="str">
            <v>Валиахметов Игорь, Валиахметова Ирина, Денисенко Илья, Иванов Алексей, Катаев Роман, Кашин Андрей, Максименко Владимир, Матвеев Михаил, Медведева Ирина, Фелицин Михаил, Черванев Виктор, Шамрин Вячеслав</v>
          </cell>
        </row>
        <row r="42">
          <cell r="B42" t="str">
            <v>26.04 – 12.05.2014</v>
          </cell>
        </row>
      </sheetData>
      <sheetData sheetId="22">
        <row r="3">
          <cell r="B3" t="str">
            <v>4(5)</v>
          </cell>
          <cell r="C3" t="str">
            <v>4(5)</v>
          </cell>
        </row>
        <row r="6">
          <cell r="D6" t="str">
            <v>Мудрик Юрий ВалерьевичСтерлитамак, турклуб «Глобус»</v>
          </cell>
        </row>
        <row r="10">
          <cell r="B10" t="str">
            <v>Валиахметова Альбина</v>
          </cell>
        </row>
        <row r="40">
          <cell r="B40" t="str">
            <v>Улуг-О - Ожу - Бий-Хем (Западные Саяны)</v>
          </cell>
        </row>
        <row r="41">
          <cell r="D41" t="str">
            <v>Валиахметова Альбина, Дьяконов Михаил, Дьяконов Николай, Дьяконова Алла, Игнатьева Александра, Михнюкевич Сергей, Мудрик Юрий, Панаев Дмитрий, Рахматуллин Ринат, Титов Александр</v>
          </cell>
        </row>
        <row r="42">
          <cell r="B42" t="str">
            <v>20.07 - 08.08.2014</v>
          </cell>
        </row>
      </sheetData>
      <sheetData sheetId="23">
        <row r="3">
          <cell r="B3">
            <v>5</v>
          </cell>
          <cell r="C3">
            <v>5</v>
          </cell>
        </row>
        <row r="6">
          <cell r="D6" t="str">
            <v>Хабирьянов Флюс ФагимовичУфа, турклуб "Дервиш"- ДЮСШ № 28</v>
          </cell>
        </row>
        <row r="10">
          <cell r="B10" t="str">
            <v>Барыев Булат</v>
          </cell>
        </row>
        <row r="40">
          <cell r="B40" t="str">
            <v>Билин-Бажен - Билин - Кызыл-Хем - Каа-Хем (Восточные Саяны)</v>
          </cell>
        </row>
        <row r="41">
          <cell r="D41" t="str">
            <v>Барыев Булат, Галяутдинов Вадим, Зайнулина Гульшат, Коркин Сергей, Музагитов Марат, Петянина Ольга, Пошехонова Людмила, Федосеев Андрей, Федосеев Дмитрий, Хабирьянов Флюс </v>
          </cell>
        </row>
        <row r="42">
          <cell r="B42" t="str">
            <v>26.07-17.082014</v>
          </cell>
        </row>
      </sheetData>
      <sheetData sheetId="24">
        <row r="3">
          <cell r="B3">
            <v>4</v>
          </cell>
          <cell r="C3" t="str">
            <v>4(5)</v>
          </cell>
        </row>
        <row r="6">
          <cell r="D6" t="str">
            <v>Шотер Иван ИвановичТобольск, МАУ ДОД"Станция юных туристов</v>
          </cell>
        </row>
        <row r="10">
          <cell r="B10" t="str">
            <v>Ауль Александр</v>
          </cell>
        </row>
        <row r="40">
          <cell r="B40" t="str">
            <v>Катунь - Чуя - Катунь (Алтай)</v>
          </cell>
        </row>
        <row r="41">
          <cell r="D41" t="str">
            <v>Ауль Александр, Бадин Павел, Басов Анатолий, Быкова Анастасия, Васина Ярослава, Горбунова Ирина, Жимбаев Серекжан, Зобнин Максим, Зубанов Сергей, Караваев Александр, Кашин Владимир, Коновалов Анатолий, Куликова Арина, Лось Павел, Мазикова Светлана, Мещеря</v>
          </cell>
        </row>
        <row r="42">
          <cell r="B42" t="str">
            <v>26.04.14 - 10.05.14</v>
          </cell>
        </row>
      </sheetData>
      <sheetData sheetId="25">
        <row r="3">
          <cell r="B3">
            <v>5</v>
          </cell>
          <cell r="C3">
            <v>5</v>
          </cell>
        </row>
        <row r="6">
          <cell r="D6" t="str">
            <v>Иргибаев Олег ВитальевичЕкатеринбург</v>
          </cell>
        </row>
        <row r="10">
          <cell r="B10" t="str">
            <v>Абрамовских Екатерина </v>
          </cell>
        </row>
        <row r="40">
          <cell r="B40" t="str">
            <v>Жомболок - Ока (Восточные Саяны)</v>
          </cell>
        </row>
        <row r="41">
          <cell r="D41" t="str">
            <v>Абрамовских Екатерина, Бешенов Василий, Бешенов Василий, Давыдов Алексей, Зенкова Наталья, Иргибаев Олег, Кислов Илья, Лисовская Александра, Сухих Сергей, Фёдоров Алексей </v>
          </cell>
        </row>
        <row r="42">
          <cell r="B42" t="str">
            <v>15.07 – 2.08.2013</v>
          </cell>
        </row>
      </sheetData>
      <sheetData sheetId="26">
        <row r="3">
          <cell r="B3">
            <v>5</v>
          </cell>
          <cell r="C3">
            <v>5</v>
          </cell>
        </row>
        <row r="6">
          <cell r="D6" t="str">
            <v>Кириллов Андрей АлександровичГруппа спасателей ПСО Алтайского края</v>
          </cell>
        </row>
        <row r="10">
          <cell r="B10" t="str">
            <v>Кириллов Андрей </v>
          </cell>
        </row>
        <row r="40">
          <cell r="B40" t="str">
            <v>Башкаус - Чуя (Алтай)</v>
          </cell>
        </row>
        <row r="41">
          <cell r="D41" t="str">
            <v>Кириллов Андрей, Бондарев М.В, Понамарев Е.А, Понамарев А.Е,.Кулаков А.А,.Кухлевский В.Е., Ткаченко С.В., Комисаров Д.А</v>
          </cell>
        </row>
        <row r="42">
          <cell r="B42" t="str">
            <v>14-30.08.2014</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52"/>
  <sheetViews>
    <sheetView workbookViewId="0" topLeftCell="A4">
      <selection activeCell="D13" sqref="D13:D14"/>
    </sheetView>
  </sheetViews>
  <sheetFormatPr defaultColWidth="9.140625" defaultRowHeight="15"/>
  <cols>
    <col min="1" max="1" width="3.28125" style="0" customWidth="1"/>
    <col min="2" max="2" width="24.140625" style="0" customWidth="1"/>
    <col min="3" max="3" width="37.8515625" style="0" customWidth="1"/>
    <col min="4" max="4" width="15.28125" style="0" customWidth="1"/>
    <col min="5" max="7" width="4.7109375" style="0" customWidth="1"/>
    <col min="8" max="8" width="9.7109375" style="0" customWidth="1"/>
    <col min="9" max="15" width="5.7109375" style="0" customWidth="1"/>
    <col min="16" max="16" width="7.7109375" style="0" customWidth="1"/>
    <col min="17" max="17" width="6.28125" style="0" customWidth="1"/>
    <col min="18" max="18" width="7.7109375" style="0" customWidth="1"/>
    <col min="19" max="19" width="6.28125" style="0" customWidth="1"/>
    <col min="20" max="20" width="0" style="0" hidden="1" customWidth="1"/>
  </cols>
  <sheetData>
    <row r="1" spans="1:19" ht="15">
      <c r="A1" s="51"/>
      <c r="B1" s="52"/>
      <c r="C1" s="50" t="s">
        <v>0</v>
      </c>
      <c r="D1" s="50"/>
      <c r="E1" s="50"/>
      <c r="F1" s="50"/>
      <c r="G1" s="50"/>
      <c r="H1" s="50"/>
      <c r="I1" s="50"/>
      <c r="J1" s="50"/>
      <c r="K1" s="50"/>
      <c r="L1" s="50"/>
      <c r="M1" s="50"/>
      <c r="N1" s="50"/>
      <c r="O1" s="50"/>
      <c r="P1" s="50"/>
      <c r="Q1" s="50"/>
      <c r="R1" s="50"/>
      <c r="S1" s="50"/>
    </row>
    <row r="2" spans="1:19" ht="15">
      <c r="A2" s="53"/>
      <c r="B2" s="54"/>
      <c r="C2" s="50" t="s">
        <v>1</v>
      </c>
      <c r="D2" s="50"/>
      <c r="E2" s="50"/>
      <c r="F2" s="50"/>
      <c r="G2" s="50"/>
      <c r="H2" s="50"/>
      <c r="I2" s="50"/>
      <c r="J2" s="50"/>
      <c r="K2" s="50"/>
      <c r="L2" s="50"/>
      <c r="M2" s="50"/>
      <c r="N2" s="50"/>
      <c r="O2" s="50"/>
      <c r="P2" s="50"/>
      <c r="Q2" s="50"/>
      <c r="R2" s="50"/>
      <c r="S2" s="50"/>
    </row>
    <row r="3" spans="1:19" ht="15">
      <c r="A3" s="53"/>
      <c r="B3" s="54"/>
      <c r="C3" s="55" t="s">
        <v>2</v>
      </c>
      <c r="D3" s="55"/>
      <c r="E3" s="55"/>
      <c r="F3" s="55"/>
      <c r="G3" s="55"/>
      <c r="H3" s="55"/>
      <c r="I3" s="55"/>
      <c r="J3" s="55"/>
      <c r="K3" s="55"/>
      <c r="L3" s="55"/>
      <c r="M3" s="55"/>
      <c r="N3" s="55"/>
      <c r="O3" s="55"/>
      <c r="P3" s="55"/>
      <c r="Q3" s="55"/>
      <c r="R3" s="55"/>
      <c r="S3" s="55"/>
    </row>
    <row r="4" spans="1:19" ht="15">
      <c r="A4" s="46"/>
      <c r="B4" s="47"/>
      <c r="C4" s="48" t="s">
        <v>3</v>
      </c>
      <c r="D4" s="48"/>
      <c r="E4" s="48"/>
      <c r="F4" s="48"/>
      <c r="G4" s="48"/>
      <c r="H4" s="48"/>
      <c r="I4" s="48"/>
      <c r="J4" s="48"/>
      <c r="K4" s="48"/>
      <c r="L4" s="48"/>
      <c r="M4" s="48"/>
      <c r="N4" s="48"/>
      <c r="O4" s="48"/>
      <c r="P4" s="48"/>
      <c r="Q4" s="48"/>
      <c r="R4" s="48"/>
      <c r="S4" s="48"/>
    </row>
    <row r="5" spans="1:19" ht="15">
      <c r="A5" s="49" t="s">
        <v>4</v>
      </c>
      <c r="B5" s="49"/>
      <c r="C5" s="50" t="s">
        <v>5</v>
      </c>
      <c r="D5" s="50"/>
      <c r="E5" s="50"/>
      <c r="F5" s="50"/>
      <c r="G5" s="50"/>
      <c r="H5" s="50"/>
      <c r="I5" s="50"/>
      <c r="J5" s="50"/>
      <c r="K5" s="50"/>
      <c r="L5" s="50"/>
      <c r="M5" s="50"/>
      <c r="N5" s="50"/>
      <c r="O5" s="50"/>
      <c r="P5" s="50"/>
      <c r="Q5" s="50"/>
      <c r="R5" s="50"/>
      <c r="S5" s="50"/>
    </row>
    <row r="6" spans="1:19" ht="15">
      <c r="A6" s="36" t="s">
        <v>6</v>
      </c>
      <c r="B6" s="36"/>
      <c r="C6" s="36" t="s">
        <v>49</v>
      </c>
      <c r="D6" s="36"/>
      <c r="E6" s="36"/>
      <c r="F6" s="36"/>
      <c r="G6" s="36"/>
      <c r="H6" s="36"/>
      <c r="I6" s="36"/>
      <c r="J6" s="36"/>
      <c r="K6" s="36"/>
      <c r="L6" s="36"/>
      <c r="M6" s="36"/>
      <c r="N6" s="36"/>
      <c r="O6" s="36"/>
      <c r="P6" s="36"/>
      <c r="Q6" s="36"/>
      <c r="R6" s="36"/>
      <c r="S6" s="36"/>
    </row>
    <row r="7" spans="1:19" ht="15">
      <c r="A7" s="36" t="s">
        <v>50</v>
      </c>
      <c r="B7" s="36"/>
      <c r="C7" s="36"/>
      <c r="D7" s="36"/>
      <c r="E7" s="36"/>
      <c r="F7" s="36"/>
      <c r="G7" s="36"/>
      <c r="H7" s="36"/>
      <c r="I7" s="36"/>
      <c r="J7" s="36"/>
      <c r="K7" s="36"/>
      <c r="L7" s="36"/>
      <c r="M7" s="36"/>
      <c r="N7" s="36"/>
      <c r="O7" s="36"/>
      <c r="P7" s="36"/>
      <c r="Q7" s="36"/>
      <c r="R7" s="36"/>
      <c r="S7" s="36"/>
    </row>
    <row r="8" spans="1:19" ht="15">
      <c r="A8" s="37" t="s">
        <v>9</v>
      </c>
      <c r="B8" s="38"/>
      <c r="C8" s="38"/>
      <c r="D8" s="38"/>
      <c r="E8" s="38"/>
      <c r="F8" s="38"/>
      <c r="G8" s="39" t="s">
        <v>10</v>
      </c>
      <c r="H8" s="39"/>
      <c r="I8" s="39"/>
      <c r="J8" s="39"/>
      <c r="K8" s="39"/>
      <c r="L8" s="39"/>
      <c r="M8" s="39"/>
      <c r="N8" s="39"/>
      <c r="O8" s="39"/>
      <c r="P8" s="39"/>
      <c r="Q8" s="39"/>
      <c r="R8" s="39"/>
      <c r="S8" s="40"/>
    </row>
    <row r="9" spans="1:19" ht="15">
      <c r="A9" s="41" t="s">
        <v>11</v>
      </c>
      <c r="B9" s="41"/>
      <c r="C9" s="41"/>
      <c r="D9" s="41"/>
      <c r="E9" s="41"/>
      <c r="F9" s="41"/>
      <c r="G9" s="41"/>
      <c r="H9" s="41"/>
      <c r="I9" s="41"/>
      <c r="J9" s="41"/>
      <c r="K9" s="41"/>
      <c r="L9" s="41"/>
      <c r="M9" s="41"/>
      <c r="N9" s="41"/>
      <c r="O9" s="41"/>
      <c r="P9" s="41"/>
      <c r="Q9" s="41"/>
      <c r="R9" s="41"/>
      <c r="S9" s="41"/>
    </row>
    <row r="10" spans="1:19" ht="15">
      <c r="A10" s="42" t="s">
        <v>12</v>
      </c>
      <c r="B10" s="42" t="s">
        <v>13</v>
      </c>
      <c r="C10" s="34" t="s">
        <v>14</v>
      </c>
      <c r="D10" s="34" t="s">
        <v>15</v>
      </c>
      <c r="E10" s="35" t="s">
        <v>16</v>
      </c>
      <c r="F10" s="35"/>
      <c r="G10" s="34" t="s">
        <v>17</v>
      </c>
      <c r="H10" s="35" t="s">
        <v>18</v>
      </c>
      <c r="I10" s="45" t="s">
        <v>19</v>
      </c>
      <c r="J10" s="45"/>
      <c r="K10" s="45"/>
      <c r="L10" s="45"/>
      <c r="M10" s="45"/>
      <c r="N10" s="45"/>
      <c r="O10" s="45"/>
      <c r="P10" s="34" t="s">
        <v>20</v>
      </c>
      <c r="Q10" s="34" t="s">
        <v>21</v>
      </c>
      <c r="R10" s="34" t="s">
        <v>22</v>
      </c>
      <c r="S10" s="34" t="s">
        <v>23</v>
      </c>
    </row>
    <row r="11" spans="1:20" ht="15">
      <c r="A11" s="43"/>
      <c r="B11" s="43"/>
      <c r="C11" s="34"/>
      <c r="D11" s="34"/>
      <c r="E11" s="35" t="s">
        <v>24</v>
      </c>
      <c r="F11" s="35" t="s">
        <v>25</v>
      </c>
      <c r="G11" s="34"/>
      <c r="H11" s="35"/>
      <c r="I11" s="35" t="s">
        <v>26</v>
      </c>
      <c r="J11" s="35" t="s">
        <v>27</v>
      </c>
      <c r="K11" s="35" t="s">
        <v>28</v>
      </c>
      <c r="L11" s="35"/>
      <c r="M11" s="35"/>
      <c r="N11" s="35" t="s">
        <v>29</v>
      </c>
      <c r="O11" s="35" t="s">
        <v>30</v>
      </c>
      <c r="P11" s="34"/>
      <c r="Q11" s="34"/>
      <c r="R11" s="34"/>
      <c r="S11" s="34"/>
      <c r="T11" s="1">
        <f>MAX(P35,P41,P33,P21,P13,P17,P37,P15,P29,P23)</f>
        <v>94.66666666666667</v>
      </c>
    </row>
    <row r="12" spans="1:19" ht="22.5">
      <c r="A12" s="44"/>
      <c r="B12" s="44"/>
      <c r="C12" s="34"/>
      <c r="D12" s="34"/>
      <c r="E12" s="35"/>
      <c r="F12" s="35"/>
      <c r="G12" s="34"/>
      <c r="H12" s="35"/>
      <c r="I12" s="35"/>
      <c r="J12" s="35"/>
      <c r="K12" s="2" t="s">
        <v>31</v>
      </c>
      <c r="L12" s="2" t="s">
        <v>32</v>
      </c>
      <c r="M12" s="2" t="s">
        <v>33</v>
      </c>
      <c r="N12" s="35"/>
      <c r="O12" s="35"/>
      <c r="P12" s="34"/>
      <c r="Q12" s="34"/>
      <c r="R12" s="34"/>
      <c r="S12" s="34"/>
    </row>
    <row r="13" spans="1:19" ht="30" customHeight="1">
      <c r="A13" s="79">
        <v>1</v>
      </c>
      <c r="B13" s="30" t="str">
        <f>'[3]Г5'!D6</f>
        <v>Безроднов Сергей БорисовичНижний Тагил, клуб туристов «Азимут»</v>
      </c>
      <c r="C13" s="32" t="str">
        <f>'[3]Г5'!D41</f>
        <v>Бакиров Фазыл, Безроднов Сергей, Болгар Тимофей, Брухно Геннадий, Величков Виктор, Исаков Юрий, Палаумов Иван, Петроман Юлия, Рощектаева Ольга, Рысенко Антон, Смышляев Денис, Спиридонова Анна, Четвериков Никита, Эльмик Игорь</v>
      </c>
      <c r="D13" s="30" t="str">
        <f>'[3]Г5'!B40</f>
        <v>Чилик (Заилийский Алатау)</v>
      </c>
      <c r="E13" s="26">
        <f>'[3]Г5'!B3</f>
        <v>5</v>
      </c>
      <c r="F13" s="28" t="str">
        <f>'[3]Г5'!C3</f>
        <v>5(6)</v>
      </c>
      <c r="G13" s="28">
        <f>COUNTA('[3]Г5'!B10:'[3]Г5'!B39)</f>
        <v>1</v>
      </c>
      <c r="H13" s="28" t="str">
        <f>'[3]Г5'!B42</f>
        <v>5-27.09.2014</v>
      </c>
      <c r="I13" s="23">
        <f>(SUM('[3]С1'!F11,'[3]С2'!F11,'[3]С3'!F11,'[3]С4'!F11,'[3]С5'!F11,'[3]С6'!F11,'[3]С7'!F11,'[3]С8'!F11,'[3]С9'!F11,'[3]С10'!F11)-MAX('[3]С1'!F11,'[3]С2'!F11,'[3]С3'!F11,'[3]С4'!F11,'[3]С5'!F11,'[3]С6'!F11,'[3]С7'!F11,'[3]С8'!F11,'[3]С9'!F11,'[3]С10'!F11)-MIN('[3]С1'!F11,'[3]С2'!F11,'[3]С3'!F11,'[3]С4'!F11,'[3]С5'!F11,'[3]С6'!F11,'[3]С7'!F11,'[3]С8'!F11,'[3]С9'!F11,'[3]С10'!F11))/(COUNT('[3]С1'!F11,'[3]С2'!F11,'[3]С3'!F11,'[3]С4'!F11,'[3]С5'!F11,'[3]С6'!F11,'[3]С7'!F11,'[3]С8'!F11,'[3]С9'!F11,'[3]С10'!F11)-2)</f>
        <v>76</v>
      </c>
      <c r="J13" s="23">
        <f>(SUM('[3]С1'!G11,'[3]С2'!G11,'[3]С3'!G11,'[3]С4'!G11,'[3]С5'!G11,'[3]С6'!G11,'[3]С7'!G11,'[3]С8'!G11,'[3]С9'!G11,'[3]С10'!G11)-MAX('[3]С1'!G11,'[3]С2'!G11,'[3]С3'!G11,'[3]С4'!G11,'[3]С5'!G11,'[3]С6'!G11,'[3]С7'!G11,'[3]С8'!G11,'[3]С9'!G11,'[3]С10'!G11)-MIN('[3]С1'!G11,'[3]С2'!G11,'[3]С3'!G11,'[3]С4'!G11,'[3]С5'!G11,'[3]С6'!G11,'[3]С7'!G11,'[3]С8'!G11,'[3]С9'!G11,'[3]С10'!G11))/(COUNT('[3]С1'!G11,'[3]С2'!G11,'[3]С3'!G11,'[3]С4'!G11,'[3]С5'!G11,'[3]С6'!G11,'[3]С7'!G11,'[3]С8'!G11,'[3]С9'!G11,'[3]С10'!G11)-2)</f>
        <v>0.6666666666666666</v>
      </c>
      <c r="K13" s="3">
        <f>(SUM('[3]С1'!H11,'[3]С2'!H11,'[3]С3'!H11,'[3]С4'!H11,'[3]С5'!H11,'[3]С6'!H11,'[3]С7'!H11,'[3]С8'!H11,'[3]С9'!H11,'[3]С10'!H11)-MAX('[3]С1'!H11,'[3]С2'!H11,'[3]С3'!H11,'[3]С4'!H11,'[3]С5'!H11,'[3]С6'!H11,'[3]С7'!H11,'[3]С8'!H11,'[3]С9'!H11,'[3]С10'!H11)-MIN('[3]С1'!H11,'[3]С2'!H11,'[3]С3'!H11,'[3]С4'!H11,'[3]С5'!H11,'[3]С6'!H11,'[3]С7'!H11,'[3]С8'!H11,'[3]С9'!H11,'[3]С10'!H11))/(COUNT('[3]С1'!H11,'[3]С2'!H11,'[3]С3'!H11,'[3]С4'!H11,'[3]С5'!H11,'[3]С6'!H11,'[3]С7'!H11,'[3]С8'!H11,'[3]С9'!H11,'[3]С10'!H11)-2)</f>
        <v>1.6666666666666667</v>
      </c>
      <c r="L13" s="3">
        <f>(SUM('[3]С1'!I11,'[3]С2'!I11,'[3]С3'!I11,'[3]С4'!I11,'[3]С5'!I11,'[3]С6'!I11,'[3]С7'!I11,'[3]С8'!I11,'[3]С9'!I11,'[3]С10'!I11)-MAX('[3]С1'!I11,'[3]С2'!I11,'[3]С3'!I11,'[3]С4'!I11,'[3]С5'!I11,'[3]С6'!I11,'[3]С7'!I11,'[3]С8'!I11,'[3]С9'!I11,'[3]С10'!I11)-MIN('[3]С1'!I11,'[3]С2'!I11,'[3]С3'!I11,'[3]С4'!I11,'[3]С5'!I11,'[3]С6'!I11,'[3]С7'!I11,'[3]С8'!I11,'[3]С9'!I11,'[3]С10'!I11))/(COUNT('[3]С1'!I11,'[3]С2'!I11,'[3]С3'!I11,'[3]С4'!I11,'[3]С5'!I11,'[3]С6'!I11,'[3]С7'!I11,'[3]С8'!I11,'[3]С9'!I11,'[3]С10'!I11)-2)</f>
        <v>2.3333333333333335</v>
      </c>
      <c r="M13" s="3">
        <f>(SUM('[3]С1'!J11,'[3]С2'!J11,'[3]С3'!J11,'[3]С4'!J11,'[3]С5'!J11,'[3]С6'!J11,'[3]С7'!J11,'[3]С8'!J11,'[3]С9'!J11,'[3]С10'!J11)-MAX('[3]С1'!J11,'[3]С2'!J11,'[3]С3'!J11,'[3]С4'!J11,'[3]С5'!J11,'[3]С6'!J11,'[3]С7'!J11,'[3]С8'!J11,'[3]С9'!J11,'[3]С10'!J11)-MIN('[3]С1'!J11,'[3]С2'!J11,'[3]С3'!J11,'[3]С4'!J11,'[3]С5'!J11,'[3]С6'!J11,'[3]С7'!J11,'[3]С8'!J11,'[3]С9'!J11,'[3]С10'!J11))/(COUNT('[3]С1'!J11,'[3]С2'!J11,'[3]С3'!J11,'[3]С4'!J11,'[3]С5'!J11,'[3]С6'!J11,'[3]С7'!J11,'[3]С8'!J11,'[3]С9'!J11,'[3]С10'!J11)-2)</f>
        <v>2</v>
      </c>
      <c r="N13" s="23">
        <f>(SUM('[3]С1'!K11,'[3]С2'!K11,'[3]С3'!K11,'[3]С4'!K11,'[3]С5'!K11,'[3]С6'!K11,'[3]С7'!K11,'[3]С8'!K11,'[3]С9'!K11,'[3]С10'!K11)-MAX('[3]С1'!K11,'[3]С2'!K11,'[3]С3'!K11,'[3]С4'!K11,'[3]С5'!K11,'[3]С6'!K11,'[3]С7'!K11,'[3]С8'!K11,'[3]С9'!K11,'[3]С10'!K11)-MIN('[3]С1'!K11,'[3]С2'!K11,'[3]С3'!K11,'[3]С4'!K11,'[3]С5'!K11,'[3]С6'!K11,'[3]С7'!K11,'[3]С8'!K11,'[3]С9'!K11,'[3]С10'!K11))/(COUNT('[3]С1'!K11,'[3]С2'!K11,'[3]С3'!K11,'[3]С4'!K11,'[3]С5'!K11,'[3]С6'!K11,'[3]С7'!K11,'[3]С8'!K11,'[3]С9'!K11,'[3]С10'!K11)-2)</f>
        <v>6.666666666666667</v>
      </c>
      <c r="O13" s="23">
        <f>(SUM('[3]С1'!L11,'[3]С2'!L11,'[3]С3'!L11,'[3]С4'!L11,'[3]С5'!L11,'[3]С6'!L11,'[3]С7'!L11,'[3]С8'!L11,'[3]С9'!L11,'[3]С10'!L11)-MAX('[3]С1'!L11,'[3]С2'!L11,'[3]С3'!L11,'[3]С4'!L11,'[3]С5'!L11,'[3]С6'!L11,'[3]С7'!L11,'[3]С8'!L11,'[3]С9'!L11,'[3]С10'!L11)-MIN('[3]С1'!L11,'[3]С2'!L11,'[3]С3'!L11,'[3]С4'!L11,'[3]С5'!L11,'[3]С6'!L11,'[3]С7'!L11,'[3]С8'!L11,'[3]С9'!L11,'[3]С10'!L11))/(COUNT('[3]С1'!L11,'[3]С2'!L11,'[3]С3'!L11,'[3]С4'!L11,'[3]С5'!L11,'[3]С6'!L11,'[3]С7'!L11,'[3]С8'!L11,'[3]С9'!L11,'[3]С10'!L11)-2)</f>
        <v>5.333333333333333</v>
      </c>
      <c r="P13" s="23">
        <f>I13+J13+K14+N13+O13</f>
        <v>94.66666666666667</v>
      </c>
      <c r="Q13" s="57">
        <v>1</v>
      </c>
      <c r="R13" s="25">
        <f>P13/T11</f>
        <v>1</v>
      </c>
      <c r="S13" s="26" t="s">
        <v>48</v>
      </c>
    </row>
    <row r="14" spans="1:19" ht="30" customHeight="1">
      <c r="A14" s="80"/>
      <c r="B14" s="30"/>
      <c r="C14" s="32"/>
      <c r="D14" s="30"/>
      <c r="E14" s="26"/>
      <c r="F14" s="28"/>
      <c r="G14" s="28"/>
      <c r="H14" s="28"/>
      <c r="I14" s="23"/>
      <c r="J14" s="23"/>
      <c r="K14" s="23">
        <f>K13+L13+M13</f>
        <v>6</v>
      </c>
      <c r="L14" s="23"/>
      <c r="M14" s="23"/>
      <c r="N14" s="23"/>
      <c r="O14" s="23"/>
      <c r="P14" s="23"/>
      <c r="Q14" s="57"/>
      <c r="R14" s="25"/>
      <c r="S14" s="26"/>
    </row>
    <row r="15" spans="1:19" ht="39.75" customHeight="1">
      <c r="A15" s="79">
        <v>2</v>
      </c>
      <c r="B15" s="30" t="str">
        <f>'[3]Г8'!D6</f>
        <v>Хухарев Дмитрий Валерьевичсборная Екатеринбурга, Челябинска, Набережных Челнов</v>
      </c>
      <c r="C15" s="32" t="str">
        <f>'[3]Г8'!D41</f>
        <v>Бакиров Фазыл, Белозеров Дмитрий, Бешенов Василий, Быков Максим, Гаранов Евгений, Глазкова Светлана, Горбов Сергей, Каськаев Константин, Кириченко Елена, Кислов Илья, Копылов Кирилл, Лисовская Александра, Сорокин Дмитрий, Спиридонова Анна, Сухих Сергей, Устюгов Василий, Хухарев Дмитрий, Чикишева Екатерина </v>
      </c>
      <c r="D15" s="30" t="str">
        <f>'[3]Г8'!B40</f>
        <v>М.Нарын - Кекемерен - Чонг-Кемин (Тянь-Шань)</v>
      </c>
      <c r="E15" s="28" t="str">
        <f>'[3]Г8'!B3</f>
        <v>5(6)</v>
      </c>
      <c r="F15" s="28" t="str">
        <f>'[3]Г8'!C3</f>
        <v>5(6)</v>
      </c>
      <c r="G15" s="27">
        <f>COUNTA('[3]Г8'!B10:'[3]Г8'!B39)</f>
        <v>1</v>
      </c>
      <c r="H15" s="28" t="str">
        <f>'[3]Г8'!B42</f>
        <v>25.04-9.05.2014</v>
      </c>
      <c r="I15" s="23">
        <f>(SUM('[3]С1'!F14,'[3]С2'!F14,'[3]С3'!F14,'[3]С4'!F14,'[3]С5'!F14,'[3]С6'!F14,'[3]С7'!F14,'[3]С8'!F14,'[3]С9'!F14,'[3]С10'!F14)-MAX('[3]С1'!F14,'[3]С2'!F14,'[3]С3'!F14,'[3]С4'!F14,'[3]С5'!F14,'[3]С6'!F14,'[3]С7'!F14,'[3]С8'!F14,'[3]С9'!F14,'[3]С10'!F14)-MIN('[3]С1'!F14,'[3]С2'!F14,'[3]С3'!F14,'[3]С4'!F14,'[3]С5'!F14,'[3]С6'!F14,'[3]С7'!F14,'[3]С8'!F14,'[3]С9'!F14,'[3]С10'!F14))/(COUNT('[3]С1'!F14,'[3]С2'!F14,'[3]С3'!F14,'[3]С4'!F14,'[3]С5'!F14,'[3]С6'!F14,'[3]С7'!F14,'[3]С8'!F14,'[3]С9'!F14,'[3]С10'!F14)-2)</f>
        <v>76</v>
      </c>
      <c r="J15" s="23">
        <f>(SUM('[3]С1'!G14,'[3]С2'!G14,'[3]С3'!G14,'[3]С4'!G14,'[3]С5'!G14,'[3]С6'!G14,'[3]С7'!G14,'[3]С8'!G14,'[3]С9'!G14,'[3]С10'!G14)-MAX('[3]С1'!G14,'[3]С2'!G14,'[3]С3'!G14,'[3]С4'!G14,'[3]С5'!G14,'[3]С6'!G14,'[3]С7'!G14,'[3]С8'!G14,'[3]С9'!G14,'[3]С10'!G14)-MIN('[3]С1'!G14,'[3]С2'!G14,'[3]С3'!G14,'[3]С4'!G14,'[3]С5'!G14,'[3]С6'!G14,'[3]С7'!G14,'[3]С8'!G14,'[3]С9'!G14,'[3]С10'!G14))/(COUNT('[3]С1'!G14,'[3]С2'!G14,'[3]С3'!G14,'[3]С4'!G14,'[3]С5'!G14,'[3]С6'!G14,'[3]С7'!G14,'[3]С8'!G14,'[3]С9'!G14,'[3]С10'!G14)-2)</f>
        <v>0</v>
      </c>
      <c r="K15" s="3">
        <f>(SUM('[3]С1'!H14,'[3]С2'!H14,'[3]С3'!H14,'[3]С4'!H14,'[3]С5'!H14,'[3]С6'!H14,'[3]С7'!H14,'[3]С8'!H14,'[3]С9'!H14,'[3]С10'!H14)-MAX('[3]С1'!H14,'[3]С2'!H14,'[3]С3'!H14,'[3]С4'!H14,'[3]С5'!H14,'[3]С6'!H14,'[3]С7'!H14,'[3]С8'!H14,'[3]С9'!H14,'[3]С10'!H14)-MIN('[3]С1'!H14,'[3]С2'!H14,'[3]С3'!H14,'[3]С4'!H14,'[3]С5'!H14,'[3]С6'!H14,'[3]С7'!H14,'[3]С8'!H14,'[3]С9'!H14,'[3]С10'!H14))/(COUNT('[3]С1'!H14,'[3]С2'!H14,'[3]С3'!H14,'[3]С4'!H14,'[3]С5'!H14,'[3]С6'!H14,'[3]С7'!H14,'[3]С8'!H14,'[3]С9'!H14,'[3]С10'!H14)-2)</f>
        <v>1.3333333333333333</v>
      </c>
      <c r="L15" s="3">
        <f>(SUM('[3]С1'!I14,'[3]С2'!I14,'[3]С3'!I14,'[3]С4'!I14,'[3]С5'!I14,'[3]С6'!I14,'[3]С7'!I14,'[3]С8'!I14,'[3]С9'!I14,'[3]С10'!I14)-MAX('[3]С1'!I14,'[3]С2'!I14,'[3]С3'!I14,'[3]С4'!I14,'[3]С5'!I14,'[3]С6'!I14,'[3]С7'!I14,'[3]С8'!I14,'[3]С9'!I14,'[3]С10'!I14)-MIN('[3]С1'!I14,'[3]С2'!I14,'[3]С3'!I14,'[3]С4'!I14,'[3]С5'!I14,'[3]С6'!I14,'[3]С7'!I14,'[3]С8'!I14,'[3]С9'!I14,'[3]С10'!I14))/(COUNT('[3]С1'!I14,'[3]С2'!I14,'[3]С3'!I14,'[3]С4'!I14,'[3]С5'!I14,'[3]С6'!I14,'[3]С7'!I14,'[3]С8'!I14,'[3]С9'!I14,'[3]С10'!I14)-2)</f>
        <v>1</v>
      </c>
      <c r="M15" s="3">
        <f>(SUM('[3]С1'!J14,'[3]С2'!J14,'[3]С3'!J14,'[3]С4'!J14,'[3]С5'!J14,'[3]С6'!J14,'[3]С7'!J14,'[3]С8'!J14,'[3]С9'!J14,'[3]С10'!J14)-MAX('[3]С1'!J14,'[3]С2'!J14,'[3]С3'!J14,'[3]С4'!J14,'[3]С5'!J14,'[3]С6'!J14,'[3]С7'!J14,'[3]С8'!J14,'[3]С9'!J14,'[3]С10'!J14)-MIN('[3]С1'!J14,'[3]С2'!J14,'[3]С3'!J14,'[3]С4'!J14,'[3]С5'!J14,'[3]С6'!J14,'[3]С7'!J14,'[3]С8'!J14,'[3]С9'!J14,'[3]С10'!J14))/(COUNT('[3]С1'!J14,'[3]С2'!J14,'[3]С3'!J14,'[3]С4'!J14,'[3]С5'!J14,'[3]С6'!J14,'[3]С7'!J14,'[3]С8'!J14,'[3]С9'!J14,'[3]С10'!J14)-2)</f>
        <v>0.6666666666666666</v>
      </c>
      <c r="N15" s="23">
        <f>(SUM('[3]С1'!K14,'[3]С2'!K14,'[3]С3'!K14,'[3]С4'!K14,'[3]С5'!K14,'[3]С6'!K14,'[3]С7'!K14,'[3]С8'!K14,'[3]С9'!K14,'[3]С10'!K14)-MAX('[3]С1'!K14,'[3]С2'!K14,'[3]С3'!K14,'[3]С4'!K14,'[3]С5'!K14,'[3]С6'!K14,'[3]С7'!K14,'[3]С8'!K14,'[3]С9'!K14,'[3]С10'!K14)-MIN('[3]С1'!K14,'[3]С2'!K14,'[3]С3'!K14,'[3]С4'!K14,'[3]С5'!K14,'[3]С6'!K14,'[3]С7'!K14,'[3]С8'!K14,'[3]С9'!K14,'[3]С10'!K14))/(COUNT('[3]С1'!K14,'[3]С2'!K14,'[3]С3'!K14,'[3]С4'!K14,'[3]С5'!K14,'[3]С6'!K14,'[3]С7'!K14,'[3]С8'!K14,'[3]С9'!K14,'[3]С10'!K14)-2)</f>
        <v>5</v>
      </c>
      <c r="O15" s="23">
        <f>(SUM('[3]С1'!L14,'[3]С2'!L14,'[3]С3'!L14,'[3]С4'!L14,'[3]С5'!L14,'[3]С6'!L14,'[3]С7'!L14,'[3]С8'!L14,'[3]С9'!L14,'[3]С10'!L14)-MAX('[3]С1'!L14,'[3]С2'!L14,'[3]С3'!L14,'[3]С4'!L14,'[3]С5'!L14,'[3]С6'!L14,'[3]С7'!L14,'[3]С8'!L14,'[3]С9'!L14,'[3]С10'!L14)-MIN('[3]С1'!L14,'[3]С2'!L14,'[3]С3'!L14,'[3]С4'!L14,'[3]С5'!L14,'[3]С6'!L14,'[3]С7'!L14,'[3]С8'!L14,'[3]С9'!L14,'[3]С10'!L14))/(COUNT('[3]С1'!L14,'[3]С2'!L14,'[3]С3'!L14,'[3]С4'!L14,'[3]С5'!L14,'[3]С6'!L14,'[3]С7'!L14,'[3]С8'!L14,'[3]С9'!L14,'[3]С10'!L14)-2)</f>
        <v>3.3333333333333335</v>
      </c>
      <c r="P15" s="23">
        <f>I15+J15+K16+N15+O15</f>
        <v>87.33333333333333</v>
      </c>
      <c r="Q15" s="56">
        <v>2</v>
      </c>
      <c r="R15" s="25">
        <f>P15/T11</f>
        <v>0.9225352112676055</v>
      </c>
      <c r="S15" s="26" t="s">
        <v>48</v>
      </c>
    </row>
    <row r="16" spans="1:19" ht="39.75" customHeight="1">
      <c r="A16" s="80"/>
      <c r="B16" s="30"/>
      <c r="C16" s="32"/>
      <c r="D16" s="30"/>
      <c r="E16" s="28"/>
      <c r="F16" s="28"/>
      <c r="G16" s="27"/>
      <c r="H16" s="28"/>
      <c r="I16" s="23"/>
      <c r="J16" s="23"/>
      <c r="K16" s="23">
        <f>K15+L15+M15</f>
        <v>2.9999999999999996</v>
      </c>
      <c r="L16" s="23"/>
      <c r="M16" s="23"/>
      <c r="N16" s="23"/>
      <c r="O16" s="23"/>
      <c r="P16" s="23"/>
      <c r="Q16" s="56"/>
      <c r="R16" s="25"/>
      <c r="S16" s="26"/>
    </row>
    <row r="17" spans="1:19" ht="21.75" customHeight="1">
      <c r="A17" s="79">
        <v>3</v>
      </c>
      <c r="B17" s="30" t="str">
        <f>'[3]Г6'!D6</f>
        <v>Величков Александр ИвановичНижний Тагил, Клуб туристов «Азимут»</v>
      </c>
      <c r="C17" s="32" t="str">
        <f>'[3]Г6'!D41</f>
        <v>Величков Александр, Гаврилов Алексей, Галкина Алла, Дьячков Илья, Козлов Александр, Черемисов Александр</v>
      </c>
      <c r="D17" s="30" t="str">
        <f>'[3]Г6'!B40</f>
        <v>Баш-Хем - Улуг-О (Западные Саяны)</v>
      </c>
      <c r="E17" s="28">
        <f>'[3]Г6'!B3</f>
        <v>5</v>
      </c>
      <c r="F17" s="28">
        <f>'[3]Г6'!C3</f>
        <v>5</v>
      </c>
      <c r="G17" s="27">
        <f>COUNTA('[3]Г6'!B10:'[3]Г6'!B39)</f>
        <v>1</v>
      </c>
      <c r="H17" s="28" t="str">
        <f>'[3]Г6'!B42</f>
        <v>28.07-18.08.2014</v>
      </c>
      <c r="I17" s="23">
        <f>(SUM('[3]С1'!F12,'[3]С2'!F12,'[3]С3'!F12,'[3]С4'!F12,'[3]С5'!F12,'[3]С6'!F12,'[3]С7'!F12,'[3]С8'!F12,'[3]С9'!F12,'[3]С10'!F12)-MAX('[3]С1'!F12,'[3]С2'!F12,'[3]С3'!F12,'[3]С4'!F12,'[3]С5'!F12,'[3]С6'!F12,'[3]С7'!F12,'[3]С8'!F12,'[3]С9'!F12,'[3]С10'!F12)-MIN('[3]С1'!F12,'[3]С2'!F12,'[3]С3'!F12,'[3]С4'!F12,'[3]С5'!F12,'[3]С6'!F12,'[3]С7'!F12,'[3]С8'!F12,'[3]С9'!F12,'[3]С10'!F12))/(COUNT('[3]С1'!F12,'[3]С2'!F12,'[3]С3'!F12,'[3]С4'!F12,'[3]С5'!F12,'[3]С6'!F12,'[3]С7'!F12,'[3]С8'!F12,'[3]С9'!F12,'[3]С10'!F12)-2)</f>
        <v>67.66666666666667</v>
      </c>
      <c r="J17" s="23">
        <f>(SUM('[3]С1'!G12,'[3]С2'!G12,'[3]С3'!G12,'[3]С4'!G12,'[3]С5'!G12,'[3]С6'!G12,'[3]С7'!G12,'[3]С8'!G12,'[3]С9'!G12,'[3]С10'!G12)-MAX('[3]С1'!G12,'[3]С2'!G12,'[3]С3'!G12,'[3]С4'!G12,'[3]С5'!G12,'[3]С6'!G12,'[3]С7'!G12,'[3]С8'!G12,'[3]С9'!G12,'[3]С10'!G12)-MIN('[3]С1'!G12,'[3]С2'!G12,'[3]С3'!G12,'[3]С4'!G12,'[3]С5'!G12,'[3]С6'!G12,'[3]С7'!G12,'[3]С8'!G12,'[3]С9'!G12,'[3]С10'!G12))/(COUNT('[3]С1'!G12,'[3]С2'!G12,'[3]С3'!G12,'[3]С4'!G12,'[3]С5'!G12,'[3]С6'!G12,'[3]С7'!G12,'[3]С8'!G12,'[3]С9'!G12,'[3]С10'!G12)-2)</f>
        <v>0.6666666666666666</v>
      </c>
      <c r="K17" s="3">
        <f>(SUM('[3]С1'!H12,'[3]С2'!H12,'[3]С3'!H12,'[3]С4'!H12,'[3]С5'!H12,'[3]С6'!H12,'[3]С7'!H12,'[3]С8'!H12,'[3]С9'!H12,'[3]С10'!H12)-MAX('[3]С1'!H12,'[3]С2'!H12,'[3]С3'!H12,'[3]С4'!H12,'[3]С5'!H12,'[3]С6'!H12,'[3]С7'!H12,'[3]С8'!H12,'[3]С9'!H12,'[3]С10'!H12)-MIN('[3]С1'!H12,'[3]С2'!H12,'[3]С3'!H12,'[3]С4'!H12,'[3]С5'!H12,'[3]С6'!H12,'[3]С7'!H12,'[3]С8'!H12,'[3]С9'!H12,'[3]С10'!H12))/(COUNT('[3]С1'!H12,'[3]С2'!H12,'[3]С3'!H12,'[3]С4'!H12,'[3]С5'!H12,'[3]С6'!H12,'[3]С7'!H12,'[3]С8'!H12,'[3]С9'!H12,'[3]С10'!H12)-2)</f>
        <v>1.3333333333333333</v>
      </c>
      <c r="L17" s="3">
        <f>(SUM('[3]С1'!I12,'[3]С2'!I12,'[3]С3'!I12,'[3]С4'!I12,'[3]С5'!I12,'[3]С6'!I12,'[3]С7'!I12,'[3]С8'!I12,'[3]С9'!I12,'[3]С10'!I12)-MAX('[3]С1'!I12,'[3]С2'!I12,'[3]С3'!I12,'[3]С4'!I12,'[3]С5'!I12,'[3]С6'!I12,'[3]С7'!I12,'[3]С8'!I12,'[3]С9'!I12,'[3]С10'!I12)-MIN('[3]С1'!I12,'[3]С2'!I12,'[3]С3'!I12,'[3]С4'!I12,'[3]С5'!I12,'[3]С6'!I12,'[3]С7'!I12,'[3]С8'!I12,'[3]С9'!I12,'[3]С10'!I12))/(COUNT('[3]С1'!I12,'[3]С2'!I12,'[3]С3'!I12,'[3]С4'!I12,'[3]С5'!I12,'[3]С6'!I12,'[3]С7'!I12,'[3]С8'!I12,'[3]С9'!I12,'[3]С10'!I12)-2)</f>
        <v>1.6666666666666667</v>
      </c>
      <c r="M17" s="3">
        <f>(SUM('[3]С1'!J12,'[3]С2'!J12,'[3]С3'!J12,'[3]С4'!J12,'[3]С5'!J12,'[3]С6'!J12,'[3]С7'!J12,'[3]С8'!J12,'[3]С9'!J12,'[3]С10'!J12)-MAX('[3]С1'!J12,'[3]С2'!J12,'[3]С3'!J12,'[3]С4'!J12,'[3]С5'!J12,'[3]С6'!J12,'[3]С7'!J12,'[3]С8'!J12,'[3]С9'!J12,'[3]С10'!J12)-MIN('[3]С1'!J12,'[3]С2'!J12,'[3]С3'!J12,'[3]С4'!J12,'[3]С5'!J12,'[3]С6'!J12,'[3]С7'!J12,'[3]С8'!J12,'[3]С9'!J12,'[3]С10'!J12))/(COUNT('[3]С1'!J12,'[3]С2'!J12,'[3]С3'!J12,'[3]С4'!J12,'[3]С5'!J12,'[3]С6'!J12,'[3]С7'!J12,'[3]С8'!J12,'[3]С9'!J12,'[3]С10'!J12)-2)</f>
        <v>1.3333333333333333</v>
      </c>
      <c r="N17" s="23">
        <f>(SUM('[3]С1'!K12,'[3]С2'!K12,'[3]С3'!K12,'[3]С4'!K12,'[3]С5'!K12,'[3]С6'!K12,'[3]С7'!K12,'[3]С8'!K12,'[3]С9'!K12,'[3]С10'!K12)-MAX('[3]С1'!K12,'[3]С2'!K12,'[3]С3'!K12,'[3]С4'!K12,'[3]С5'!K12,'[3]С6'!K12,'[3]С7'!K12,'[3]С8'!K12,'[3]С9'!K12,'[3]С10'!K12)-MIN('[3]С1'!K12,'[3]С2'!K12,'[3]С3'!K12,'[3]С4'!K12,'[3]С5'!K12,'[3]С6'!K12,'[3]С7'!K12,'[3]С8'!K12,'[3]С9'!K12,'[3]С10'!K12))/(COUNT('[3]С1'!K12,'[3]С2'!K12,'[3]С3'!K12,'[3]С4'!K12,'[3]С5'!K12,'[3]С6'!K12,'[3]С7'!K12,'[3]С8'!K12,'[3]С9'!K12,'[3]С10'!K12)-2)</f>
        <v>3.6666666666666665</v>
      </c>
      <c r="O17" s="23">
        <f>(SUM('[3]С1'!L12,'[3]С2'!L12,'[3]С3'!L12,'[3]С4'!L12,'[3]С5'!L12,'[3]С6'!L12,'[3]С7'!L12,'[3]С8'!L12,'[3]С9'!L12,'[3]С10'!L12)-MAX('[3]С1'!L12,'[3]С2'!L12,'[3]С3'!L12,'[3]С4'!L12,'[3]С5'!L12,'[3]С6'!L12,'[3]С7'!L12,'[3]С8'!L12,'[3]С9'!L12,'[3]С10'!L12)-MIN('[3]С1'!L12,'[3]С2'!L12,'[3]С3'!L12,'[3]С4'!L12,'[3]С5'!L12,'[3]С6'!L12,'[3]С7'!L12,'[3]С8'!L12,'[3]С9'!L12,'[3]С10'!L12))/(COUNT('[3]С1'!L12,'[3]С2'!L12,'[3]С3'!L12,'[3]С4'!L12,'[3]С5'!L12,'[3]С6'!L12,'[3]С7'!L12,'[3]С8'!L12,'[3]С9'!L12,'[3]С10'!L12)-2)</f>
        <v>4.333333333333333</v>
      </c>
      <c r="P17" s="23">
        <f>I17+J17+K18+N17+O17</f>
        <v>80.66666666666667</v>
      </c>
      <c r="Q17" s="56">
        <v>3</v>
      </c>
      <c r="R17" s="25">
        <f>P17/T11</f>
        <v>0.852112676056338</v>
      </c>
      <c r="S17" s="26" t="s">
        <v>48</v>
      </c>
    </row>
    <row r="18" spans="1:19" ht="21.75" customHeight="1">
      <c r="A18" s="80"/>
      <c r="B18" s="30"/>
      <c r="C18" s="32"/>
      <c r="D18" s="30"/>
      <c r="E18" s="28"/>
      <c r="F18" s="28"/>
      <c r="G18" s="27"/>
      <c r="H18" s="28"/>
      <c r="I18" s="23"/>
      <c r="J18" s="23"/>
      <c r="K18" s="23">
        <f>K17+L17+M17</f>
        <v>4.333333333333333</v>
      </c>
      <c r="L18" s="23"/>
      <c r="M18" s="23"/>
      <c r="N18" s="23"/>
      <c r="O18" s="23"/>
      <c r="P18" s="23"/>
      <c r="Q18" s="56"/>
      <c r="R18" s="25"/>
      <c r="S18" s="26"/>
    </row>
    <row r="19" spans="1:19" ht="21.75" customHeight="1">
      <c r="A19" s="79">
        <v>4</v>
      </c>
      <c r="B19" s="30" t="str">
        <f>'[3]Г12'!D6</f>
        <v>Хабирьянов Флюс ФагимовичУфа, турклуб "Дервиш"- ДЮСШ № 28</v>
      </c>
      <c r="C19" s="32" t="str">
        <f>'[3]Г12'!D41</f>
        <v>Барыев Булат, Галяутдинов Вадим, Зайнулина Гульшат, Коркин Сергей, Музагитов Марат, Петянина Ольга, Пошехонова Людмила, Федосеев Андрей, Федосеев Дмитрий, Хабирьянов Флюс </v>
      </c>
      <c r="D19" s="30" t="str">
        <f>'[3]Г12'!B40</f>
        <v>Билин-Бажен - Билин - Кызыл-Хем - Каа-Хем (Восточные Саяны)</v>
      </c>
      <c r="E19" s="28">
        <f>'[3]Г12'!B3</f>
        <v>5</v>
      </c>
      <c r="F19" s="28">
        <f>'[3]Г12'!C3</f>
        <v>5</v>
      </c>
      <c r="G19" s="27">
        <f>COUNTA('[3]Г12'!B10:'[3]Г12'!B39)</f>
        <v>1</v>
      </c>
      <c r="H19" s="28" t="str">
        <f>'[3]Г12'!B42</f>
        <v>26.07-17.082014</v>
      </c>
      <c r="I19" s="23">
        <f>(SUM('[3]С1'!F18,'[3]С2'!F18,'[3]С3'!F18,'[3]С4'!F18,'[3]С5'!F18,'[3]С6'!F18,'[3]С7'!F18,'[3]С8'!F18,'[3]С9'!F18,'[3]С10'!F18)-MAX('[3]С1'!F18,'[3]С2'!F18,'[3]С3'!F18,'[3]С4'!F18,'[3]С5'!F18,'[3]С6'!F18,'[3]С7'!F18,'[3]С8'!F18,'[3]С9'!F18,'[3]С10'!F18)-MIN('[3]С1'!F18,'[3]С2'!F18,'[3]С3'!F18,'[3]С4'!F18,'[3]С5'!F18,'[3]С6'!F18,'[3]С7'!F18,'[3]С8'!F18,'[3]С9'!F18,'[3]С10'!F18))/(COUNT('[3]С1'!F18,'[3]С2'!F18,'[3]С3'!F18,'[3]С4'!F18,'[3]С5'!F18,'[3]С6'!F18,'[3]С7'!F18,'[3]С8'!F18,'[3]С9'!F18,'[3]С10'!F18)-2)</f>
        <v>66</v>
      </c>
      <c r="J19" s="23">
        <f>(SUM('[3]С1'!G18,'[3]С2'!G18,'[3]С3'!G18,'[3]С4'!G18,'[3]С5'!G18,'[3]С6'!G18,'[3]С7'!G18,'[3]С8'!G18,'[3]С9'!G18,'[3]С10'!G18)-MAX('[3]С1'!G18,'[3]С2'!G18,'[3]С3'!G18,'[3]С4'!G18,'[3]С5'!G18,'[3]С6'!G18,'[3]С7'!G18,'[3]С8'!G18,'[3]С9'!G18,'[3]С10'!G18)-MIN('[3]С1'!G18,'[3]С2'!G18,'[3]С3'!G18,'[3]С4'!G18,'[3]С5'!G18,'[3]С6'!G18,'[3]С7'!G18,'[3]С8'!G18,'[3]С9'!G18,'[3]С10'!G18))/(COUNT('[3]С1'!G18,'[3]С2'!G18,'[3]С3'!G18,'[3]С4'!G18,'[3]С5'!G18,'[3]С6'!G18,'[3]С7'!G18,'[3]С8'!G18,'[3]С9'!G18,'[3]С10'!G18)-2)</f>
        <v>0</v>
      </c>
      <c r="K19" s="3">
        <f>(SUM('[3]С1'!H18,'[3]С2'!H18,'[3]С3'!H18,'[3]С4'!H18,'[3]С5'!H18,'[3]С6'!H18,'[3]С7'!H18,'[3]С8'!H18,'[3]С9'!H18,'[3]С10'!H18)-MAX('[3]С1'!H18,'[3]С2'!H18,'[3]С3'!H18,'[3]С4'!H18,'[3]С5'!H18,'[3]С6'!H18,'[3]С7'!H18,'[3]С8'!H18,'[3]С9'!H18,'[3]С10'!H18)-MIN('[3]С1'!H18,'[3]С2'!H18,'[3]С3'!H18,'[3]С4'!H18,'[3]С5'!H18,'[3]С6'!H18,'[3]С7'!H18,'[3]С8'!H18,'[3]С9'!H18,'[3]С10'!H18))/(COUNT('[3]С1'!H18,'[3]С2'!H18,'[3]С3'!H18,'[3]С4'!H18,'[3]С5'!H18,'[3]С6'!H18,'[3]С7'!H18,'[3]С8'!H18,'[3]С9'!H18,'[3]С10'!H18)-2)</f>
        <v>1.6666666666666667</v>
      </c>
      <c r="L19" s="3">
        <f>(SUM('[3]С1'!I18,'[3]С2'!I18,'[3]С3'!I18,'[3]С4'!I18,'[3]С5'!I18,'[3]С6'!I18,'[3]С7'!I18,'[3]С8'!I18,'[3]С9'!I18,'[3]С10'!I18)-MAX('[3]С1'!I18,'[3]С2'!I18,'[3]С3'!I18,'[3]С4'!I18,'[3]С5'!I18,'[3]С6'!I18,'[3]С7'!I18,'[3]С8'!I18,'[3]С9'!I18,'[3]С10'!I18)-MIN('[3]С1'!I18,'[3]С2'!I18,'[3]С3'!I18,'[3]С4'!I18,'[3]С5'!I18,'[3]С6'!I18,'[3]С7'!I18,'[3]С8'!I18,'[3]С9'!I18,'[3]С10'!I18))/(COUNT('[3]С1'!I18,'[3]С2'!I18,'[3]С3'!I18,'[3]С4'!I18,'[3]С5'!I18,'[3]С6'!I18,'[3]С7'!I18,'[3]С8'!I18,'[3]С9'!I18,'[3]С10'!I18)-2)</f>
        <v>2</v>
      </c>
      <c r="M19" s="3">
        <f>(SUM('[3]С1'!J18,'[3]С2'!J18,'[3]С3'!J18,'[3]С4'!J18,'[3]С5'!J18,'[3]С6'!J18,'[3]С7'!J18,'[3]С8'!J18,'[3]С9'!J18,'[3]С10'!J18)-MAX('[3]С1'!J18,'[3]С2'!J18,'[3]С3'!J18,'[3]С4'!J18,'[3]С5'!J18,'[3]С6'!J18,'[3]С7'!J18,'[3]С8'!J18,'[3]С9'!J18,'[3]С10'!J18)-MIN('[3]С1'!J18,'[3]С2'!J18,'[3]С3'!J18,'[3]С4'!J18,'[3]С5'!J18,'[3]С6'!J18,'[3]С7'!J18,'[3]С8'!J18,'[3]С9'!J18,'[3]С10'!J18))/(COUNT('[3]С1'!J18,'[3]С2'!J18,'[3]С3'!J18,'[3]С4'!J18,'[3]С5'!J18,'[3]С6'!J18,'[3]С7'!J18,'[3]С8'!J18,'[3]С9'!J18,'[3]С10'!J18)-2)</f>
        <v>1.3333333333333333</v>
      </c>
      <c r="N19" s="23">
        <f>(SUM('[3]С1'!K18,'[3]С2'!K18,'[3]С3'!K18,'[3]С4'!K18,'[3]С5'!K18,'[3]С6'!K18,'[3]С7'!K18,'[3]С8'!K18,'[3]С9'!K18,'[3]С10'!K18)-MAX('[3]С1'!K18,'[3]С2'!K18,'[3]С3'!K18,'[3]С4'!K18,'[3]С5'!K18,'[3]С6'!K18,'[3]С7'!K18,'[3]С8'!K18,'[3]С9'!K18,'[3]С10'!K18)-MIN('[3]С1'!K18,'[3]С2'!K18,'[3]С3'!K18,'[3]С4'!K18,'[3]С5'!K18,'[3]С6'!K18,'[3]С7'!K18,'[3]С8'!K18,'[3]С9'!K18,'[3]С10'!K18))/(COUNT('[3]С1'!K18,'[3]С2'!K18,'[3]С3'!K18,'[3]С4'!K18,'[3]С5'!K18,'[3]С6'!K18,'[3]С7'!K18,'[3]С8'!K18,'[3]С9'!K18,'[3]С10'!K18)-2)</f>
        <v>4.333333333333333</v>
      </c>
      <c r="O19" s="23">
        <f>(SUM('[3]С1'!L18,'[3]С2'!L18,'[3]С3'!L18,'[3]С4'!L18,'[3]С5'!L18,'[3]С6'!L18,'[3]С7'!L18,'[3]С8'!L18,'[3]С9'!L18,'[3]С10'!L18)-MAX('[3]С1'!L18,'[3]С2'!L18,'[3]С3'!L18,'[3]С4'!L18,'[3]С5'!L18,'[3]С6'!L18,'[3]С7'!L18,'[3]С8'!L18,'[3]С9'!L18,'[3]С10'!L18)-MIN('[3]С1'!L18,'[3]С2'!L18,'[3]С3'!L18,'[3]С4'!L18,'[3]С5'!L18,'[3]С6'!L18,'[3]С7'!L18,'[3]С8'!L18,'[3]С9'!L18,'[3]С10'!L18))/(COUNT('[3]С1'!L18,'[3]С2'!L18,'[3]С3'!L18,'[3]С4'!L18,'[3]С5'!L18,'[3]С6'!L18,'[3]С7'!L18,'[3]С8'!L18,'[3]С9'!L18,'[3]С10'!L18)-2)</f>
        <v>3.6666666666666665</v>
      </c>
      <c r="P19" s="23">
        <f>I19+J19+K20+N19+O19</f>
        <v>79</v>
      </c>
      <c r="Q19" s="28">
        <v>4</v>
      </c>
      <c r="R19" s="25">
        <f>P19/T11</f>
        <v>0.8345070422535211</v>
      </c>
      <c r="S19" s="26" t="s">
        <v>48</v>
      </c>
    </row>
    <row r="20" spans="1:19" ht="21.75" customHeight="1">
      <c r="A20" s="80"/>
      <c r="B20" s="30"/>
      <c r="C20" s="32"/>
      <c r="D20" s="30"/>
      <c r="E20" s="28"/>
      <c r="F20" s="28"/>
      <c r="G20" s="27"/>
      <c r="H20" s="28"/>
      <c r="I20" s="23"/>
      <c r="J20" s="23"/>
      <c r="K20" s="23">
        <f>K19+L19+M19</f>
        <v>5</v>
      </c>
      <c r="L20" s="23"/>
      <c r="M20" s="23"/>
      <c r="N20" s="23"/>
      <c r="O20" s="23"/>
      <c r="P20" s="23"/>
      <c r="Q20" s="28"/>
      <c r="R20" s="25"/>
      <c r="S20" s="26"/>
    </row>
    <row r="21" spans="1:19" ht="21.75" customHeight="1">
      <c r="A21" s="79">
        <v>5</v>
      </c>
      <c r="B21" s="30" t="str">
        <f>'[3]Г4'!D6</f>
        <v>Петухов Дмитрий МихайловичМосква</v>
      </c>
      <c r="C21" s="32" t="str">
        <f>'[3]Г4'!D41</f>
        <v>Гулящих Илья, Дубцов Александр, Зубов Евгений, Климин Сергей, Мазуров Алексей, Мандрыкин Сергей, Паякина Марина, Петухов Дмитрий, Петухов Михаил</v>
      </c>
      <c r="D21" s="30" t="str">
        <f>'[3]Г4'!B40</f>
        <v>р.Уда (Центральные Саяны)</v>
      </c>
      <c r="E21" s="28" t="str">
        <f>'[3]Г4'!B3</f>
        <v>5(6)</v>
      </c>
      <c r="F21" s="28" t="str">
        <f>'[3]Г4'!C3</f>
        <v>5(6)</v>
      </c>
      <c r="G21" s="28">
        <f>COUNTA('[3]Г4'!B10:'[3]Г4'!B39)</f>
        <v>1</v>
      </c>
      <c r="H21" s="28" t="str">
        <f>'[3]Г4'!B42</f>
        <v>05 - 27.07.2014</v>
      </c>
      <c r="I21" s="23">
        <f>(SUM('[3]С1'!F10,'[3]С2'!F10,'[3]С3'!F10,'[3]С4'!F10,'[3]С5'!F10,'[3]С6'!F10,'[3]С7'!F10,'[3]С8'!F10,'[3]С9'!F10,'[3]С10'!F10)-MAX('[3]С1'!F10,'[3]С2'!F10,'[3]С3'!F10,'[3]С4'!F10,'[3]С5'!F10,'[3]С6'!F10,'[3]С7'!F10,'[3]С8'!F10,'[3]С9'!F10,'[3]С10'!F10)-MIN('[3]С1'!F10,'[3]С2'!F10,'[3]С3'!F10,'[3]С4'!F10,'[3]С5'!F10,'[3]С6'!F10,'[3]С7'!F10,'[3]С8'!F10,'[3]С9'!F10,'[3]С10'!F10))/(COUNT('[3]С1'!F10,'[3]С2'!F10,'[3]С3'!F10,'[3]С4'!F10,'[3]С5'!F10,'[3]С6'!F10,'[3]С7'!F10,'[3]С8'!F10,'[3]С9'!F10,'[3]С10'!F10)-2)</f>
        <v>69.33333333333333</v>
      </c>
      <c r="J21" s="23">
        <f>(SUM('[3]С1'!G10,'[3]С2'!G10,'[3]С3'!G10,'[3]С4'!G10,'[3]С5'!G10,'[3]С6'!G10,'[3]С7'!G10,'[3]С8'!G10,'[3]С9'!G10,'[3]С10'!G10)-MAX('[3]С1'!G10,'[3]С2'!G10,'[3]С3'!G10,'[3]С4'!G10,'[3]С5'!G10,'[3]С6'!G10,'[3]С7'!G10,'[3]С8'!G10,'[3]С9'!G10,'[3]С10'!G10)-MIN('[3]С1'!G10,'[3]С2'!G10,'[3]С3'!G10,'[3]С4'!G10,'[3]С5'!G10,'[3]С6'!G10,'[3]С7'!G10,'[3]С8'!G10,'[3]С9'!G10,'[3]С10'!G10))/(COUNT('[3]С1'!G10,'[3]С2'!G10,'[3]С3'!G10,'[3]С4'!G10,'[3]С5'!G10,'[3]С6'!G10,'[3]С7'!G10,'[3]С8'!G10,'[3]С9'!G10,'[3]С10'!G10)-2)</f>
        <v>0</v>
      </c>
      <c r="K21" s="3">
        <f>(SUM('[3]С1'!H10,'[3]С2'!H10,'[3]С3'!H10,'[3]С4'!H10,'[3]С5'!H10,'[3]С6'!H10,'[3]С7'!H10,'[3]С8'!H10,'[3]С9'!H10,'[3]С10'!H10)-MAX('[3]С1'!H10,'[3]С2'!H10,'[3]С3'!H10,'[3]С4'!H10,'[3]С5'!H10,'[3]С6'!H10,'[3]С7'!H10,'[3]С8'!H10,'[3]С9'!H10,'[3]С10'!H10)-MIN('[3]С1'!H10,'[3]С2'!H10,'[3]С3'!H10,'[3]С4'!H10,'[3]С5'!H10,'[3]С6'!H10,'[3]С7'!H10,'[3]С8'!H10,'[3]С9'!H10,'[3]С10'!H10))/(COUNT('[3]С1'!H10,'[3]С2'!H10,'[3]С3'!H10,'[3]С4'!H10,'[3]С5'!H10,'[3]С6'!H10,'[3]С7'!H10,'[3]С8'!H10,'[3]С9'!H10,'[3]С10'!H10)-2)</f>
        <v>-1</v>
      </c>
      <c r="L21" s="3">
        <f>(SUM('[3]С1'!I10,'[3]С2'!I10,'[3]С3'!I10,'[3]С4'!I10,'[3]С5'!I10,'[3]С6'!I10,'[3]С7'!I10,'[3]С8'!I10,'[3]С9'!I10,'[3]С10'!I10)-MAX('[3]С1'!I10,'[3]С2'!I10,'[3]С3'!I10,'[3]С4'!I10,'[3]С5'!I10,'[3]С6'!I10,'[3]С7'!I10,'[3]С8'!I10,'[3]С9'!I10,'[3]С10'!I10)-MIN('[3]С1'!I10,'[3]С2'!I10,'[3]С3'!I10,'[3]С4'!I10,'[3]С5'!I10,'[3]С6'!I10,'[3]С7'!I10,'[3]С8'!I10,'[3]С9'!I10,'[3]С10'!I10))/(COUNT('[3]С1'!I10,'[3]С2'!I10,'[3]С3'!I10,'[3]С4'!I10,'[3]С5'!I10,'[3]С6'!I10,'[3]С7'!I10,'[3]С8'!I10,'[3]С9'!I10,'[3]С10'!I10)-2)</f>
        <v>-0.6666666666666666</v>
      </c>
      <c r="M21" s="3">
        <f>(SUM('[3]С1'!J10,'[3]С2'!J10,'[3]С3'!J10,'[3]С4'!J10,'[3]С5'!J10,'[3]С6'!J10,'[3]С7'!J10,'[3]С8'!J10,'[3]С9'!J10,'[3]С10'!J10)-MAX('[3]С1'!J10,'[3]С2'!J10,'[3]С3'!J10,'[3]С4'!J10,'[3]С5'!J10,'[3]С6'!J10,'[3]С7'!J10,'[3]С8'!J10,'[3]С9'!J10,'[3]С10'!J10)-MIN('[3]С1'!J10,'[3]С2'!J10,'[3]С3'!J10,'[3]С4'!J10,'[3]С5'!J10,'[3]С6'!J10,'[3]С7'!J10,'[3]С8'!J10,'[3]С9'!J10,'[3]С10'!J10))/(COUNT('[3]С1'!J10,'[3]С2'!J10,'[3]С3'!J10,'[3]С4'!J10,'[3]С5'!J10,'[3]С6'!J10,'[3]С7'!J10,'[3]С8'!J10,'[3]С9'!J10,'[3]С10'!J10)-2)</f>
        <v>0</v>
      </c>
      <c r="N21" s="23">
        <f>(SUM('[3]С1'!K10,'[3]С2'!K10,'[3]С3'!K10,'[3]С4'!K10,'[3]С5'!K10,'[3]С6'!K10,'[3]С7'!K10,'[3]С8'!K10,'[3]С9'!K10,'[3]С10'!K10)-MAX('[3]С1'!K10,'[3]С2'!K10,'[3]С3'!K10,'[3]С4'!K10,'[3]С5'!K10,'[3]С6'!K10,'[3]С7'!K10,'[3]С8'!K10,'[3]С9'!K10,'[3]С10'!K10)-MIN('[3]С1'!K10,'[3]С2'!K10,'[3]С3'!K10,'[3]С4'!K10,'[3]С5'!K10,'[3]С6'!K10,'[3]С7'!K10,'[3]С8'!K10,'[3]С9'!K10,'[3]С10'!K10))/(COUNT('[3]С1'!K10,'[3]С2'!K10,'[3]С3'!K10,'[3]С4'!K10,'[3]С5'!K10,'[3]С6'!K10,'[3]С7'!K10,'[3]С8'!K10,'[3]С9'!K10,'[3]С10'!K10)-2)</f>
        <v>5.666666666666667</v>
      </c>
      <c r="O21" s="23">
        <f>(SUM('[3]С1'!L10,'[3]С2'!L10,'[3]С3'!L10,'[3]С4'!L10,'[3]С5'!L10,'[3]С6'!L10,'[3]С7'!L10,'[3]С8'!L10,'[3]С9'!L10,'[3]С10'!L10)-MAX('[3]С1'!L10,'[3]С2'!L10,'[3]С3'!L10,'[3]С4'!L10,'[3]С5'!L10,'[3]С6'!L10,'[3]С7'!L10,'[3]С8'!L10,'[3]С9'!L10,'[3]С10'!L10)-MIN('[3]С1'!L10,'[3]С2'!L10,'[3]С3'!L10,'[3]С4'!L10,'[3]С5'!L10,'[3]С6'!L10,'[3]С7'!L10,'[3]С8'!L10,'[3]С9'!L10,'[3]С10'!L10))/(COUNT('[3]С1'!L10,'[3]С2'!L10,'[3]С3'!L10,'[3]С4'!L10,'[3]С5'!L10,'[3]С6'!L10,'[3]С7'!L10,'[3]С8'!L10,'[3]С9'!L10,'[3]С10'!L10)-2)</f>
        <v>3.3333333333333335</v>
      </c>
      <c r="P21" s="23">
        <f>I21+J21+K22+N21+O21</f>
        <v>76.66666666666666</v>
      </c>
      <c r="Q21" s="26">
        <v>5</v>
      </c>
      <c r="R21" s="25">
        <f>P21/T11</f>
        <v>0.8098591549295773</v>
      </c>
      <c r="S21" s="26" t="s">
        <v>48</v>
      </c>
    </row>
    <row r="22" spans="1:19" ht="21.75" customHeight="1">
      <c r="A22" s="80"/>
      <c r="B22" s="30"/>
      <c r="C22" s="32"/>
      <c r="D22" s="30"/>
      <c r="E22" s="28"/>
      <c r="F22" s="28"/>
      <c r="G22" s="28"/>
      <c r="H22" s="28"/>
      <c r="I22" s="23"/>
      <c r="J22" s="23"/>
      <c r="K22" s="23">
        <f>K21+L21+M21</f>
        <v>-1.6666666666666665</v>
      </c>
      <c r="L22" s="23"/>
      <c r="M22" s="23"/>
      <c r="N22" s="23"/>
      <c r="O22" s="23"/>
      <c r="P22" s="23"/>
      <c r="Q22" s="26"/>
      <c r="R22" s="25"/>
      <c r="S22" s="26"/>
    </row>
    <row r="23" spans="1:19" ht="30" customHeight="1">
      <c r="A23" s="79">
        <v>6</v>
      </c>
      <c r="B23" s="30" t="str">
        <f>'[3]Г10'!D6</f>
        <v>Катаев Роман ЛеонидовичЕкатеринбург, турклуб «Уральские тропы»</v>
      </c>
      <c r="C23" s="32" t="str">
        <f>'[3]Г10'!D41</f>
        <v>Валиахметов Игорь, Валиахметова Ирина, Денисенко Илья, Иванов Алексей, Катаев Роман, Кашин Андрей, Максименко Владимир, Матвеев Михаил, Медведева Ирина, Фелицин Михаил, Черванев Виктор, Шамрин Вячеслав</v>
      </c>
      <c r="D23" s="30" t="str">
        <f>'[3]Г10'!B40</f>
        <v>Кубань - Аксаут - Б.Лаба - Белая (Кавказ)</v>
      </c>
      <c r="E23" s="28">
        <f>'[3]Г10'!B3</f>
        <v>5</v>
      </c>
      <c r="F23" s="28" t="str">
        <f>'[3]Г10'!C3</f>
        <v>5(6)</v>
      </c>
      <c r="G23" s="27">
        <f>COUNTA('[3]Г10'!B10:'[3]Г10'!B39)</f>
        <v>1</v>
      </c>
      <c r="H23" s="28" t="str">
        <f>'[3]Г10'!B42</f>
        <v>26.04 – 12.05.2014</v>
      </c>
      <c r="I23" s="23">
        <f>(SUM('[3]С1'!F16,'[3]С2'!F16,'[3]С3'!F16,'[3]С4'!F16,'[3]С5'!F16,'[3]С6'!F16,'[3]С7'!F16,'[3]С8'!F16,'[3]С9'!F16,'[3]С10'!F16)-MAX('[3]С1'!F16,'[3]С2'!F16,'[3]С3'!F16,'[3]С4'!F16,'[3]С5'!F16,'[3]С6'!F16,'[3]С7'!F16,'[3]С8'!F16,'[3]С9'!F16,'[3]С10'!F16)-MIN('[3]С1'!F16,'[3]С2'!F16,'[3]С3'!F16,'[3]С4'!F16,'[3]С5'!F16,'[3]С6'!F16,'[3]С7'!F16,'[3]С8'!F16,'[3]С9'!F16,'[3]С10'!F16))/(COUNT('[3]С1'!F16,'[3]С2'!F16,'[3]С3'!F16,'[3]С4'!F16,'[3]С5'!F16,'[3]С6'!F16,'[3]С7'!F16,'[3]С8'!F16,'[3]С9'!F16,'[3]С10'!F16)-2)</f>
        <v>65.33333333333333</v>
      </c>
      <c r="J23" s="23">
        <f>(SUM('[3]С1'!G16,'[3]С2'!G16,'[3]С3'!G16,'[3]С4'!G16,'[3]С5'!G16,'[3]С6'!G16,'[3]С7'!G16,'[3]С8'!G16,'[3]С9'!G16,'[3]С10'!G16)-MAX('[3]С1'!G16,'[3]С2'!G16,'[3]С3'!G16,'[3]С4'!G16,'[3]С5'!G16,'[3]С6'!G16,'[3]С7'!G16,'[3]С8'!G16,'[3]С9'!G16,'[3]С10'!G16)-MIN('[3]С1'!G16,'[3]С2'!G16,'[3]С3'!G16,'[3]С4'!G16,'[3]С5'!G16,'[3]С6'!G16,'[3]С7'!G16,'[3]С8'!G16,'[3]С9'!G16,'[3]С10'!G16))/(COUNT('[3]С1'!G16,'[3]С2'!G16,'[3]С3'!G16,'[3]С4'!G16,'[3]С5'!G16,'[3]С6'!G16,'[3]С7'!G16,'[3]С8'!G16,'[3]С9'!G16,'[3]С10'!G16)-2)</f>
        <v>1</v>
      </c>
      <c r="K23" s="3">
        <f>(SUM('[3]С1'!H16,'[3]С2'!H16,'[3]С3'!H16,'[3]С4'!H16,'[3]С5'!H16,'[3]С6'!H16,'[3]С7'!H16,'[3]С8'!H16,'[3]С9'!H16,'[3]С10'!H16)-MAX('[3]С1'!H16,'[3]С2'!H16,'[3]С3'!H16,'[3]С4'!H16,'[3]С5'!H16,'[3]С6'!H16,'[3]С7'!H16,'[3]С8'!H16,'[3]С9'!H16,'[3]С10'!H16)-MIN('[3]С1'!H16,'[3]С2'!H16,'[3]С3'!H16,'[3]С4'!H16,'[3]С5'!H16,'[3]С6'!H16,'[3]С7'!H16,'[3]С8'!H16,'[3]С9'!H16,'[3]С10'!H16))/(COUNT('[3]С1'!H16,'[3]С2'!H16,'[3]С3'!H16,'[3]С4'!H16,'[3]С5'!H16,'[3]С6'!H16,'[3]С7'!H16,'[3]С8'!H16,'[3]С9'!H16,'[3]С10'!H16)-2)</f>
        <v>-1</v>
      </c>
      <c r="L23" s="3">
        <f>(SUM('[3]С1'!I16,'[3]С2'!I16,'[3]С3'!I16,'[3]С4'!I16,'[3]С5'!I16,'[3]С6'!I16,'[3]С7'!I16,'[3]С8'!I16,'[3]С9'!I16,'[3]С10'!I16)-MAX('[3]С1'!I16,'[3]С2'!I16,'[3]С3'!I16,'[3]С4'!I16,'[3]С5'!I16,'[3]С6'!I16,'[3]С7'!I16,'[3]С8'!I16,'[3]С9'!I16,'[3]С10'!I16)-MIN('[3]С1'!I16,'[3]С2'!I16,'[3]С3'!I16,'[3]С4'!I16,'[3]С5'!I16,'[3]С6'!I16,'[3]С7'!I16,'[3]С8'!I16,'[3]С9'!I16,'[3]С10'!I16))/(COUNT('[3]С1'!I16,'[3]С2'!I16,'[3]С3'!I16,'[3]С4'!I16,'[3]С5'!I16,'[3]С6'!I16,'[3]С7'!I16,'[3]С8'!I16,'[3]С9'!I16,'[3]С10'!I16)-2)</f>
        <v>-0.3333333333333333</v>
      </c>
      <c r="M23" s="3">
        <f>(SUM('[3]С1'!J16,'[3]С2'!J16,'[3]С3'!J16,'[3]С4'!J16,'[3]С5'!J16,'[3]С6'!J16,'[3]С7'!J16,'[3]С8'!J16,'[3]С9'!J16,'[3]С10'!J16)-MAX('[3]С1'!J16,'[3]С2'!J16,'[3]С3'!J16,'[3]С4'!J16,'[3]С5'!J16,'[3]С6'!J16,'[3]С7'!J16,'[3]С8'!J16,'[3]С9'!J16,'[3]С10'!J16)-MIN('[3]С1'!J16,'[3]С2'!J16,'[3]С3'!J16,'[3]С4'!J16,'[3]С5'!J16,'[3]С6'!J16,'[3]С7'!J16,'[3]С8'!J16,'[3]С9'!J16,'[3]С10'!J16))/(COUNT('[3]С1'!J16,'[3]С2'!J16,'[3]С3'!J16,'[3]С4'!J16,'[3]С5'!J16,'[3]С6'!J16,'[3]С7'!J16,'[3]С8'!J16,'[3]С9'!J16,'[3]С10'!J16)-2)</f>
        <v>-0.3333333333333333</v>
      </c>
      <c r="N23" s="23">
        <f>(SUM('[3]С1'!K16,'[3]С2'!K16,'[3]С3'!K16,'[3]С4'!K16,'[3]С5'!K16,'[3]С6'!K16,'[3]С7'!K16,'[3]С8'!K16,'[3]С9'!K16,'[3]С10'!K16)-MAX('[3]С1'!K16,'[3]С2'!K16,'[3]С3'!K16,'[3]С4'!K16,'[3]С5'!K16,'[3]С6'!K16,'[3]С7'!K16,'[3]С8'!K16,'[3]С9'!K16,'[3]С10'!K16)-MIN('[3]С1'!K16,'[3]С2'!K16,'[3]С3'!K16,'[3]С4'!K16,'[3]С5'!K16,'[3]С6'!K16,'[3]С7'!K16,'[3]С8'!K16,'[3]С9'!K16,'[3]С10'!K16))/(COUNT('[3]С1'!K16,'[3]С2'!K16,'[3]С3'!K16,'[3]С4'!K16,'[3]С5'!K16,'[3]С6'!K16,'[3]С7'!K16,'[3]С8'!K16,'[3]С9'!K16,'[3]С10'!K16)-2)</f>
        <v>2</v>
      </c>
      <c r="O23" s="23">
        <f>(SUM('[3]С1'!L16,'[3]С2'!L16,'[3]С3'!L16,'[3]С4'!L16,'[3]С5'!L16,'[3]С6'!L16,'[3]С7'!L16,'[3]С8'!L16,'[3]С9'!L16,'[3]С10'!L16)-MAX('[3]С1'!L16,'[3]С2'!L16,'[3]С3'!L16,'[3]С4'!L16,'[3]С5'!L16,'[3]С6'!L16,'[3]С7'!L16,'[3]С8'!L16,'[3]С9'!L16,'[3]С10'!L16)-MIN('[3]С1'!L16,'[3]С2'!L16,'[3]С3'!L16,'[3]С4'!L16,'[3]С5'!L16,'[3]С6'!L16,'[3]С7'!L16,'[3]С8'!L16,'[3]С9'!L16,'[3]С10'!L16))/(COUNT('[3]С1'!L16,'[3]С2'!L16,'[3]С3'!L16,'[3]С4'!L16,'[3]С5'!L16,'[3]С6'!L16,'[3]С7'!L16,'[3]С8'!L16,'[3]С9'!L16,'[3]С10'!L16)-2)</f>
        <v>4</v>
      </c>
      <c r="P23" s="23">
        <f>I23+J23+K24+N23+O23</f>
        <v>70.66666666666666</v>
      </c>
      <c r="Q23" s="28">
        <v>6</v>
      </c>
      <c r="R23" s="25">
        <f>P23/T11</f>
        <v>0.7464788732394365</v>
      </c>
      <c r="S23" s="26" t="s">
        <v>48</v>
      </c>
    </row>
    <row r="24" spans="1:19" ht="30" customHeight="1">
      <c r="A24" s="80"/>
      <c r="B24" s="30"/>
      <c r="C24" s="32"/>
      <c r="D24" s="30"/>
      <c r="E24" s="28"/>
      <c r="F24" s="28"/>
      <c r="G24" s="27"/>
      <c r="H24" s="28"/>
      <c r="I24" s="23"/>
      <c r="J24" s="23"/>
      <c r="K24" s="23">
        <f>K23+L23+M23</f>
        <v>-1.6666666666666665</v>
      </c>
      <c r="L24" s="23"/>
      <c r="M24" s="23"/>
      <c r="N24" s="23"/>
      <c r="O24" s="23"/>
      <c r="P24" s="23"/>
      <c r="Q24" s="28"/>
      <c r="R24" s="25"/>
      <c r="S24" s="26"/>
    </row>
    <row r="25" spans="1:19" ht="21.75" customHeight="1">
      <c r="A25" s="79">
        <v>7</v>
      </c>
      <c r="B25" s="30" t="str">
        <f>'[3]Г14'!D6</f>
        <v>Иргибаев Олег ВитальевичЕкатеринбург</v>
      </c>
      <c r="C25" s="32" t="str">
        <f>'[3]Г14'!D41</f>
        <v>Абрамовских Екатерина, Бешенов Василий, Бешенов Василий, Давыдов Алексей, Зенкова Наталья, Иргибаев Олег, Кислов Илья, Лисовская Александра, Сухих Сергей, Фёдоров Алексей </v>
      </c>
      <c r="D25" s="30" t="str">
        <f>'[3]Г14'!B40</f>
        <v>Жомболок - Ока (Восточные Саяны)</v>
      </c>
      <c r="E25" s="28">
        <f>'[3]Г14'!B3</f>
        <v>5</v>
      </c>
      <c r="F25" s="28">
        <f>'[3]Г14'!C3</f>
        <v>5</v>
      </c>
      <c r="G25" s="27">
        <f>COUNTA('[3]Г14'!B10:'[3]Г14'!B39)</f>
        <v>1</v>
      </c>
      <c r="H25" s="28" t="str">
        <f>'[3]Г14'!B42</f>
        <v>15.07 – 2.08.2013</v>
      </c>
      <c r="I25" s="23">
        <f>(SUM('[3]С1'!F20,'[3]С2'!F20,'[3]С3'!F20,'[3]С4'!F20,'[3]С5'!F20,'[3]С6'!F20,'[3]С7'!F20,'[3]С8'!F20,'[3]С9'!F20,'[3]С10'!F20)-MAX('[3]С1'!F20,'[3]С2'!F20,'[3]С3'!F20,'[3]С4'!F20,'[3]С5'!F20,'[3]С6'!F20,'[3]С7'!F20,'[3]С8'!F20,'[3]С9'!F20,'[3]С10'!F20)-MIN('[3]С1'!F20,'[3]С2'!F20,'[3]С3'!F20,'[3]С4'!F20,'[3]С5'!F20,'[3]С6'!F20,'[3]С7'!F20,'[3]С8'!F20,'[3]С9'!F20,'[3]С10'!F20))/(COUNT('[3]С1'!F20,'[3]С2'!F20,'[3]С3'!F20,'[3]С4'!F20,'[3]С5'!F20,'[3]С6'!F20,'[3]С7'!F20,'[3]С8'!F20,'[3]С9'!F20,'[3]С10'!F20)-2)</f>
        <v>61.666666666666664</v>
      </c>
      <c r="J25" s="23">
        <f>(SUM('[3]С1'!G20,'[3]С2'!G20,'[3]С3'!G20,'[3]С4'!G20,'[3]С5'!G20,'[3]С6'!G20,'[3]С7'!G20,'[3]С8'!G20,'[3]С9'!G20,'[3]С10'!G20)-MAX('[3]С1'!G20,'[3]С2'!G20,'[3]С3'!G20,'[3]С4'!G20,'[3]С5'!G20,'[3]С6'!G20,'[3]С7'!G20,'[3]С8'!G20,'[3]С9'!G20,'[3]С10'!G20)-MIN('[3]С1'!G20,'[3]С2'!G20,'[3]С3'!G20,'[3]С4'!G20,'[3]С5'!G20,'[3]С6'!G20,'[3]С7'!G20,'[3]С8'!G20,'[3]С9'!G20,'[3]С10'!G20))/(COUNT('[3]С1'!G20,'[3]С2'!G20,'[3]С3'!G20,'[3]С4'!G20,'[3]С5'!G20,'[3]С6'!G20,'[3]С7'!G20,'[3]С8'!G20,'[3]С9'!G20,'[3]С10'!G20)-2)</f>
        <v>0</v>
      </c>
      <c r="K25" s="3">
        <f>(SUM('[3]С1'!H20,'[3]С2'!H20,'[3]С3'!H20,'[3]С4'!H20,'[3]С5'!H20,'[3]С6'!H20,'[3]С7'!H20,'[3]С8'!H20,'[3]С9'!H20,'[3]С10'!H20)-MAX('[3]С1'!H20,'[3]С2'!H20,'[3]С3'!H20,'[3]С4'!H20,'[3]С5'!H20,'[3]С6'!H20,'[3]С7'!H20,'[3]С8'!H20,'[3]С9'!H20,'[3]С10'!H20)-MIN('[3]С1'!H20,'[3]С2'!H20,'[3]С3'!H20,'[3]С4'!H20,'[3]С5'!H20,'[3]С6'!H20,'[3]С7'!H20,'[3]С8'!H20,'[3]С9'!H20,'[3]С10'!H20))/(COUNT('[3]С1'!H20,'[3]С2'!H20,'[3]С3'!H20,'[3]С4'!H20,'[3]С5'!H20,'[3]С6'!H20,'[3]С7'!H20,'[3]С8'!H20,'[3]С9'!H20,'[3]С10'!H20)-2)</f>
        <v>1</v>
      </c>
      <c r="L25" s="3">
        <f>(SUM('[3]С1'!I20,'[3]С2'!I20,'[3]С3'!I20,'[3]С4'!I20,'[3]С5'!I20,'[3]С6'!I20,'[3]С7'!I20,'[3]С8'!I20,'[3]С9'!I20,'[3]С10'!I20)-MAX('[3]С1'!I20,'[3]С2'!I20,'[3]С3'!I20,'[3]С4'!I20,'[3]С5'!I20,'[3]С6'!I20,'[3]С7'!I20,'[3]С8'!I20,'[3]С9'!I20,'[3]С10'!I20)-MIN('[3]С1'!I20,'[3]С2'!I20,'[3]С3'!I20,'[3]С4'!I20,'[3]С5'!I20,'[3]С6'!I20,'[3]С7'!I20,'[3]С8'!I20,'[3]С9'!I20,'[3]С10'!I20))/(COUNT('[3]С1'!I20,'[3]С2'!I20,'[3]С3'!I20,'[3]С4'!I20,'[3]С5'!I20,'[3]С6'!I20,'[3]С7'!I20,'[3]С8'!I20,'[3]С9'!I20,'[3]С10'!I20)-2)</f>
        <v>1</v>
      </c>
      <c r="M25" s="3">
        <f>(SUM('[3]С1'!J20,'[3]С2'!J20,'[3]С3'!J20,'[3]С4'!J20,'[3]С5'!J20,'[3]С6'!J20,'[3]С7'!J20,'[3]С8'!J20,'[3]С9'!J20,'[3]С10'!J20)-MAX('[3]С1'!J20,'[3]С2'!J20,'[3]С3'!J20,'[3]С4'!J20,'[3]С5'!J20,'[3]С6'!J20,'[3]С7'!J20,'[3]С8'!J20,'[3]С9'!J20,'[3]С10'!J20)-MIN('[3]С1'!J20,'[3]С2'!J20,'[3]С3'!J20,'[3]С4'!J20,'[3]С5'!J20,'[3]С6'!J20,'[3]С7'!J20,'[3]С8'!J20,'[3]С9'!J20,'[3]С10'!J20))/(COUNT('[3]С1'!J20,'[3]С2'!J20,'[3]С3'!J20,'[3]С4'!J20,'[3]С5'!J20,'[3]С6'!J20,'[3]С7'!J20,'[3]С8'!J20,'[3]С9'!J20,'[3]С10'!J20)-2)</f>
        <v>1</v>
      </c>
      <c r="N25" s="23">
        <f>(SUM('[3]С1'!K20,'[3]С2'!K20,'[3]С3'!K20,'[3]С4'!K20,'[3]С5'!K20,'[3]С6'!K20,'[3]С7'!K20,'[3]С8'!K20,'[3]С9'!K20,'[3]С10'!K20)-MAX('[3]С1'!K20,'[3]С2'!K20,'[3]С3'!K20,'[3]С4'!K20,'[3]С5'!K20,'[3]С6'!K20,'[3]С7'!K20,'[3]С8'!K20,'[3]С9'!K20,'[3]С10'!K20)-MIN('[3]С1'!K20,'[3]С2'!K20,'[3]С3'!K20,'[3]С4'!K20,'[3]С5'!K20,'[3]С6'!K20,'[3]С7'!K20,'[3]С8'!K20,'[3]С9'!K20,'[3]С10'!K20))/(COUNT('[3]С1'!K20,'[3]С2'!K20,'[3]С3'!K20,'[3]С4'!K20,'[3]С5'!K20,'[3]С6'!K20,'[3]С7'!K20,'[3]С8'!K20,'[3]С9'!K20,'[3]С10'!K20)-2)</f>
        <v>2.3333333333333335</v>
      </c>
      <c r="O25" s="23">
        <f>(SUM('[3]С1'!L20,'[3]С2'!L20,'[3]С3'!L20,'[3]С4'!L20,'[3]С5'!L20,'[3]С6'!L20,'[3]С7'!L20,'[3]С8'!L20,'[3]С9'!L20,'[3]С10'!L20)-MAX('[3]С1'!L20,'[3]С2'!L20,'[3]С3'!L20,'[3]С4'!L20,'[3]С5'!L20,'[3]С6'!L20,'[3]С7'!L20,'[3]С8'!L20,'[3]С9'!L20,'[3]С10'!L20)-MIN('[3]С1'!L20,'[3]С2'!L20,'[3]С3'!L20,'[3]С4'!L20,'[3]С5'!L20,'[3]С6'!L20,'[3]С7'!L20,'[3]С8'!L20,'[3]С9'!L20,'[3]С10'!L20))/(COUNT('[3]С1'!L20,'[3]С2'!L20,'[3]С3'!L20,'[3]С4'!L20,'[3]С5'!L20,'[3]С6'!L20,'[3]С7'!L20,'[3]С8'!L20,'[3]С9'!L20,'[3]С10'!L20)-2)</f>
        <v>3.3333333333333335</v>
      </c>
      <c r="P25" s="23">
        <f>I25+J25+K26+N25+O25</f>
        <v>70.33333333333331</v>
      </c>
      <c r="Q25" s="28">
        <v>7</v>
      </c>
      <c r="R25" s="25">
        <f>P25/T11</f>
        <v>0.742957746478873</v>
      </c>
      <c r="S25" s="26" t="s">
        <v>48</v>
      </c>
    </row>
    <row r="26" spans="1:19" ht="21.75" customHeight="1">
      <c r="A26" s="80"/>
      <c r="B26" s="30"/>
      <c r="C26" s="32"/>
      <c r="D26" s="30"/>
      <c r="E26" s="28"/>
      <c r="F26" s="28"/>
      <c r="G26" s="27"/>
      <c r="H26" s="28"/>
      <c r="I26" s="23"/>
      <c r="J26" s="23"/>
      <c r="K26" s="23">
        <f>K25+L25+M25</f>
        <v>3</v>
      </c>
      <c r="L26" s="23"/>
      <c r="M26" s="23"/>
      <c r="N26" s="23"/>
      <c r="O26" s="23"/>
      <c r="P26" s="23"/>
      <c r="Q26" s="28"/>
      <c r="R26" s="25"/>
      <c r="S26" s="26"/>
    </row>
    <row r="27" spans="1:19" ht="21.75" customHeight="1">
      <c r="A27" s="79">
        <v>8</v>
      </c>
      <c r="B27" s="30" t="str">
        <f>'[3]Г11'!D6</f>
        <v>Мудрик Юрий ВалерьевичСтерлитамак, турклуб «Глобус»</v>
      </c>
      <c r="C27" s="32" t="str">
        <f>'[3]Г11'!D41</f>
        <v>Валиахметова Альбина, Дьяконов Михаил, Дьяконов Николай, Дьяконова Алла, Игнатьева Александра, Михнюкевич Сергей, Мудрик Юрий, Панаев Дмитрий, Рахматуллин Ринат, Титов Александр</v>
      </c>
      <c r="D27" s="30" t="str">
        <f>'[3]Г11'!B40</f>
        <v>Улуг-О - Ожу - Бий-Хем (Западные Саяны)</v>
      </c>
      <c r="E27" s="28" t="str">
        <f>'[3]Г11'!B3</f>
        <v>4(5)</v>
      </c>
      <c r="F27" s="28" t="str">
        <f>'[3]Г11'!C3</f>
        <v>4(5)</v>
      </c>
      <c r="G27" s="27">
        <f>COUNTA('[3]Г11'!B10:'[3]Г11'!B39)</f>
        <v>1</v>
      </c>
      <c r="H27" s="28" t="str">
        <f>'[3]Г11'!B42</f>
        <v>20.07 - 08.08.2014</v>
      </c>
      <c r="I27" s="23">
        <f>(SUM('[3]С1'!F17,'[3]С2'!F17,'[3]С3'!F17,'[3]С4'!F17,'[3]С5'!F17,'[3]С6'!F17,'[3]С7'!F17,'[3]С8'!F17,'[3]С9'!F17,'[3]С10'!F17)-MAX('[3]С1'!F17,'[3]С2'!F17,'[3]С3'!F17,'[3]С4'!F17,'[3]С5'!F17,'[3]С6'!F17,'[3]С7'!F17,'[3]С8'!F17,'[3]С9'!F17,'[3]С10'!F17)-MIN('[3]С1'!F17,'[3]С2'!F17,'[3]С3'!F17,'[3]С4'!F17,'[3]С5'!F17,'[3]С6'!F17,'[3]С7'!F17,'[3]С8'!F17,'[3]С9'!F17,'[3]С10'!F17))/(COUNT('[3]С1'!F17,'[3]С2'!F17,'[3]С3'!F17,'[3]С4'!F17,'[3]С5'!F17,'[3]С6'!F17,'[3]С7'!F17,'[3]С8'!F17,'[3]С9'!F17,'[3]С10'!F17)-2)</f>
        <v>56.333333333333336</v>
      </c>
      <c r="J27" s="23">
        <f>(SUM('[3]С1'!G17,'[3]С2'!G17,'[3]С3'!G17,'[3]С4'!G17,'[3]С5'!G17,'[3]С6'!G17,'[3]С7'!G17,'[3]С8'!G17,'[3]С9'!G17,'[3]С10'!G17)-MAX('[3]С1'!G17,'[3]С2'!G17,'[3]С3'!G17,'[3]С4'!G17,'[3]С5'!G17,'[3]С6'!G17,'[3]С7'!G17,'[3]С8'!G17,'[3]С9'!G17,'[3]С10'!G17)-MIN('[3]С1'!G17,'[3]С2'!G17,'[3]С3'!G17,'[3]С4'!G17,'[3]С5'!G17,'[3]С6'!G17,'[3]С7'!G17,'[3]С8'!G17,'[3]С9'!G17,'[3]С10'!G17))/(COUNT('[3]С1'!G17,'[3]С2'!G17,'[3]С3'!G17,'[3]С4'!G17,'[3]С5'!G17,'[3]С6'!G17,'[3]С7'!G17,'[3]С8'!G17,'[3]С9'!G17,'[3]С10'!G17)-2)</f>
        <v>0.3333333333333333</v>
      </c>
      <c r="K27" s="3">
        <f>(SUM('[3]С1'!H17,'[3]С2'!H17,'[3]С3'!H17,'[3]С4'!H17,'[3]С5'!H17,'[3]С6'!H17,'[3]С7'!H17,'[3]С8'!H17,'[3]С9'!H17,'[3]С10'!H17)-MAX('[3]С1'!H17,'[3]С2'!H17,'[3]С3'!H17,'[3]С4'!H17,'[3]С5'!H17,'[3]С6'!H17,'[3]С7'!H17,'[3]С8'!H17,'[3]С9'!H17,'[3]С10'!H17)-MIN('[3]С1'!H17,'[3]С2'!H17,'[3]С3'!H17,'[3]С4'!H17,'[3]С5'!H17,'[3]С6'!H17,'[3]С7'!H17,'[3]С8'!H17,'[3]С9'!H17,'[3]С10'!H17))/(COUNT('[3]С1'!H17,'[3]С2'!H17,'[3]С3'!H17,'[3]С4'!H17,'[3]С5'!H17,'[3]С6'!H17,'[3]С7'!H17,'[3]С8'!H17,'[3]С9'!H17,'[3]С10'!H17)-2)</f>
        <v>1.6666666666666667</v>
      </c>
      <c r="L27" s="3">
        <f>(SUM('[3]С1'!I17,'[3]С2'!I17,'[3]С3'!I17,'[3]С4'!I17,'[3]С5'!I17,'[3]С6'!I17,'[3]С7'!I17,'[3]С8'!I17,'[3]С9'!I17,'[3]С10'!I17)-MAX('[3]С1'!I17,'[3]С2'!I17,'[3]С3'!I17,'[3]С4'!I17,'[3]С5'!I17,'[3]С6'!I17,'[3]С7'!I17,'[3]С8'!I17,'[3]С9'!I17,'[3]С10'!I17)-MIN('[3]С1'!I17,'[3]С2'!I17,'[3]С3'!I17,'[3]С4'!I17,'[3]С5'!I17,'[3]С6'!I17,'[3]С7'!I17,'[3]С8'!I17,'[3]С9'!I17,'[3]С10'!I17))/(COUNT('[3]С1'!I17,'[3]С2'!I17,'[3]С3'!I17,'[3]С4'!I17,'[3]С5'!I17,'[3]С6'!I17,'[3]С7'!I17,'[3]С8'!I17,'[3]С9'!I17,'[3]С10'!I17)-2)</f>
        <v>1.6666666666666667</v>
      </c>
      <c r="M27" s="3">
        <f>(SUM('[3]С1'!J17,'[3]С2'!J17,'[3]С3'!J17,'[3]С4'!J17,'[3]С5'!J17,'[3]С6'!J17,'[3]С7'!J17,'[3]С8'!J17,'[3]С9'!J17,'[3]С10'!J17)-MAX('[3]С1'!J17,'[3]С2'!J17,'[3]С3'!J17,'[3]С4'!J17,'[3]С5'!J17,'[3]С6'!J17,'[3]С7'!J17,'[3]С8'!J17,'[3]С9'!J17,'[3]С10'!J17)-MIN('[3]С1'!J17,'[3]С2'!J17,'[3]С3'!J17,'[3]С4'!J17,'[3]С5'!J17,'[3]С6'!J17,'[3]С7'!J17,'[3]С8'!J17,'[3]С9'!J17,'[3]С10'!J17))/(COUNT('[3]С1'!J17,'[3]С2'!J17,'[3]С3'!J17,'[3]С4'!J17,'[3]С5'!J17,'[3]С6'!J17,'[3]С7'!J17,'[3]С8'!J17,'[3]С9'!J17,'[3]С10'!J17)-2)</f>
        <v>1</v>
      </c>
      <c r="N27" s="23">
        <f>(SUM('[3]С1'!K17,'[3]С2'!K17,'[3]С3'!K17,'[3]С4'!K17,'[3]С5'!K17,'[3]С6'!K17,'[3]С7'!K17,'[3]С8'!K17,'[3]С9'!K17,'[3]С10'!K17)-MAX('[3]С1'!K17,'[3]С2'!K17,'[3]С3'!K17,'[3]С4'!K17,'[3]С5'!K17,'[3]С6'!K17,'[3]С7'!K17,'[3]С8'!K17,'[3]С9'!K17,'[3]С10'!K17)-MIN('[3]С1'!K17,'[3]С2'!K17,'[3]С3'!K17,'[3]С4'!K17,'[3]С5'!K17,'[3]С6'!K17,'[3]С7'!K17,'[3]С8'!K17,'[3]С9'!K17,'[3]С10'!K17))/(COUNT('[3]С1'!K17,'[3]С2'!K17,'[3]С3'!K17,'[3]С4'!K17,'[3]С5'!K17,'[3]С6'!K17,'[3]С7'!K17,'[3]С8'!K17,'[3]С9'!K17,'[3]С10'!K17)-2)</f>
        <v>2.3333333333333335</v>
      </c>
      <c r="O27" s="23">
        <f>(SUM('[3]С1'!L17,'[3]С2'!L17,'[3]С3'!L17,'[3]С4'!L17,'[3]С5'!L17,'[3]С6'!L17,'[3]С7'!L17,'[3]С8'!L17,'[3]С9'!L17,'[3]С10'!L17)-MAX('[3]С1'!L17,'[3]С2'!L17,'[3]С3'!L17,'[3]С4'!L17,'[3]С5'!L17,'[3]С6'!L17,'[3]С7'!L17,'[3]С8'!L17,'[3]С9'!L17,'[3]С10'!L17)-MIN('[3]С1'!L17,'[3]С2'!L17,'[3]С3'!L17,'[3]С4'!L17,'[3]С5'!L17,'[3]С6'!L17,'[3]С7'!L17,'[3]С8'!L17,'[3]С9'!L17,'[3]С10'!L17))/(COUNT('[3]С1'!L17,'[3]С2'!L17,'[3]С3'!L17,'[3]С4'!L17,'[3]С5'!L17,'[3]С6'!L17,'[3]С7'!L17,'[3]С8'!L17,'[3]С9'!L17,'[3]С10'!L17)-2)</f>
        <v>3.6666666666666665</v>
      </c>
      <c r="P27" s="23">
        <f>I27+J27+K28+N27+O27</f>
        <v>67.00000000000001</v>
      </c>
      <c r="Q27" s="28">
        <v>8</v>
      </c>
      <c r="R27" s="25">
        <f>P27/T11</f>
        <v>0.7077464788732396</v>
      </c>
      <c r="S27" s="26" t="s">
        <v>48</v>
      </c>
    </row>
    <row r="28" spans="1:19" ht="21.75" customHeight="1">
      <c r="A28" s="80"/>
      <c r="B28" s="30"/>
      <c r="C28" s="32"/>
      <c r="D28" s="30"/>
      <c r="E28" s="28"/>
      <c r="F28" s="28"/>
      <c r="G28" s="27"/>
      <c r="H28" s="28"/>
      <c r="I28" s="23"/>
      <c r="J28" s="23"/>
      <c r="K28" s="23">
        <f>K27+L27+M27</f>
        <v>4.333333333333334</v>
      </c>
      <c r="L28" s="23"/>
      <c r="M28" s="23"/>
      <c r="N28" s="23"/>
      <c r="O28" s="23"/>
      <c r="P28" s="23"/>
      <c r="Q28" s="28"/>
      <c r="R28" s="25"/>
      <c r="S28" s="26"/>
    </row>
    <row r="29" spans="1:19" ht="33.75" customHeight="1">
      <c r="A29" s="79">
        <v>9</v>
      </c>
      <c r="B29" s="30" t="str">
        <f>'[3]Г9'!D6</f>
        <v>Попугайло Александр Михаилович, Попугайло Михаил ВладимировичЕкатеринбург, ГБОУ ВПО УГМУ Минздрава России</v>
      </c>
      <c r="C29" s="32" t="str">
        <f>'[3]Г9'!D41</f>
        <v>Булдаков Владимир, Комарова Алёна, Михайлова Александра, Попугайло Александр, Прокопович Владислав, Савченко Полина, Шалагин МихаилИвойлов Владислав, Коковина Татьяна, Михайлова Елена, Попугайло Михаил, Юсупов Владимир, Юсупова Виктория</v>
      </c>
      <c r="D29" s="30" t="str">
        <f>'[3]Г9'!B40</f>
        <v>Ледниковая - Лев.Сыгыкта - Сыгыкта (Забайкалье)</v>
      </c>
      <c r="E29" s="28">
        <f>'[3]Г9'!B3</f>
        <v>5</v>
      </c>
      <c r="F29" s="28" t="str">
        <f>'[3]Г9'!C3</f>
        <v>4(5)</v>
      </c>
      <c r="G29" s="27">
        <f>COUNTA('[3]Г9'!B10:'[3]Г9'!B39)</f>
        <v>1</v>
      </c>
      <c r="H29" s="28" t="str">
        <f>'[3]Г9'!B42</f>
        <v>28.07 – 28.08 2013г, </v>
      </c>
      <c r="I29" s="23">
        <f>(SUM('[3]С1'!F15,'[3]С2'!F15,'[3]С3'!F15,'[3]С4'!F15,'[3]С5'!F15,'[3]С6'!F15,'[3]С7'!F15,'[3]С8'!F15,'[3]С9'!F15,'[3]С10'!F15)-MAX('[3]С1'!F15,'[3]С2'!F15,'[3]С3'!F15,'[3]С4'!F15,'[3]С5'!F15,'[3]С6'!F15,'[3]С7'!F15,'[3]С8'!F15,'[3]С9'!F15,'[3]С10'!F15)-MIN('[3]С1'!F15,'[3]С2'!F15,'[3]С3'!F15,'[3]С4'!F15,'[3]С5'!F15,'[3]С6'!F15,'[3]С7'!F15,'[3]С8'!F15,'[3]С9'!F15,'[3]С10'!F15))/(COUNT('[3]С1'!F15,'[3]С2'!F15,'[3]С3'!F15,'[3]С4'!F15,'[3]С5'!F15,'[3]С6'!F15,'[3]С7'!F15,'[3]С8'!F15,'[3]С9'!F15,'[3]С10'!F15)-2)</f>
        <v>57</v>
      </c>
      <c r="J29" s="23">
        <f>(SUM('[3]С1'!G15,'[3]С2'!G15,'[3]С3'!G15,'[3]С4'!G15,'[3]С5'!G15,'[3]С6'!G15,'[3]С7'!G15,'[3]С8'!G15,'[3]С9'!G15,'[3]С10'!G15)-MAX('[3]С1'!G15,'[3]С2'!G15,'[3]С3'!G15,'[3]С4'!G15,'[3]С5'!G15,'[3]С6'!G15,'[3]С7'!G15,'[3]С8'!G15,'[3]С9'!G15,'[3]С10'!G15)-MIN('[3]С1'!G15,'[3]С2'!G15,'[3]С3'!G15,'[3]С4'!G15,'[3]С5'!G15,'[3]С6'!G15,'[3]С7'!G15,'[3]С8'!G15,'[3]С9'!G15,'[3]С10'!G15))/(COUNT('[3]С1'!G15,'[3]С2'!G15,'[3]С3'!G15,'[3]С4'!G15,'[3]С5'!G15,'[3]С6'!G15,'[3]С7'!G15,'[3]С8'!G15,'[3]С9'!G15,'[3]С10'!G15)-2)</f>
        <v>1.3333333333333333</v>
      </c>
      <c r="K29" s="3">
        <f>(SUM('[3]С1'!H15,'[3]С2'!H15,'[3]С3'!H15,'[3]С4'!H15,'[3]С5'!H15,'[3]С6'!H15,'[3]С7'!H15,'[3]С8'!H15,'[3]С9'!H15,'[3]С10'!H15)-MAX('[3]С1'!H15,'[3]С2'!H15,'[3]С3'!H15,'[3]С4'!H15,'[3]С5'!H15,'[3]С6'!H15,'[3]С7'!H15,'[3]С8'!H15,'[3]С9'!H15,'[3]С10'!H15)-MIN('[3]С1'!H15,'[3]С2'!H15,'[3]С3'!H15,'[3]С4'!H15,'[3]С5'!H15,'[3]С6'!H15,'[3]С7'!H15,'[3]С8'!H15,'[3]С9'!H15,'[3]С10'!H15))/(COUNT('[3]С1'!H15,'[3]С2'!H15,'[3]С3'!H15,'[3]С4'!H15,'[3]С5'!H15,'[3]С6'!H15,'[3]С7'!H15,'[3]С8'!H15,'[3]С9'!H15,'[3]С10'!H15)-2)</f>
        <v>-0.3333333333333333</v>
      </c>
      <c r="L29" s="3">
        <f>(SUM('[3]С1'!I15,'[3]С2'!I15,'[3]С3'!I15,'[3]С4'!I15,'[3]С5'!I15,'[3]С6'!I15,'[3]С7'!I15,'[3]С8'!I15,'[3]С9'!I15,'[3]С10'!I15)-MAX('[3]С1'!I15,'[3]С2'!I15,'[3]С3'!I15,'[3]С4'!I15,'[3]С5'!I15,'[3]С6'!I15,'[3]С7'!I15,'[3]С8'!I15,'[3]С9'!I15,'[3]С10'!I15)-MIN('[3]С1'!I15,'[3]С2'!I15,'[3]С3'!I15,'[3]С4'!I15,'[3]С5'!I15,'[3]С6'!I15,'[3]С7'!I15,'[3]С8'!I15,'[3]С9'!I15,'[3]С10'!I15))/(COUNT('[3]С1'!I15,'[3]С2'!I15,'[3]С3'!I15,'[3]С4'!I15,'[3]С5'!I15,'[3]С6'!I15,'[3]С7'!I15,'[3]С8'!I15,'[3]С9'!I15,'[3]С10'!I15)-2)</f>
        <v>-0.3333333333333333</v>
      </c>
      <c r="M29" s="3">
        <f>(SUM('[3]С1'!J15,'[3]С2'!J15,'[3]С3'!J15,'[3]С4'!J15,'[3]С5'!J15,'[3]С6'!J15,'[3]С7'!J15,'[3]С8'!J15,'[3]С9'!J15,'[3]С10'!J15)-MAX('[3]С1'!J15,'[3]С2'!J15,'[3]С3'!J15,'[3]С4'!J15,'[3]С5'!J15,'[3]С6'!J15,'[3]С7'!J15,'[3]С8'!J15,'[3]С9'!J15,'[3]С10'!J15)-MIN('[3]С1'!J15,'[3]С2'!J15,'[3]С3'!J15,'[3]С4'!J15,'[3]С5'!J15,'[3]С6'!J15,'[3]С7'!J15,'[3]С8'!J15,'[3]С9'!J15,'[3]С10'!J15))/(COUNT('[3]С1'!J15,'[3]С2'!J15,'[3]С3'!J15,'[3]С4'!J15,'[3]С5'!J15,'[3]С6'!J15,'[3]С7'!J15,'[3]С8'!J15,'[3]С9'!J15,'[3]С10'!J15)-2)</f>
        <v>-1</v>
      </c>
      <c r="N29" s="23">
        <f>(SUM('[3]С1'!K15,'[3]С2'!K15,'[3]С3'!K15,'[3]С4'!K15,'[3]С5'!K15,'[3]С6'!K15,'[3]С7'!K15,'[3]С8'!K15,'[3]С9'!K15,'[3]С10'!K15)-MAX('[3]С1'!K15,'[3]С2'!K15,'[3]С3'!K15,'[3]С4'!K15,'[3]С5'!K15,'[3]С6'!K15,'[3]С7'!K15,'[3]С8'!K15,'[3]С9'!K15,'[3]С10'!K15)-MIN('[3]С1'!K15,'[3]С2'!K15,'[3]С3'!K15,'[3]С4'!K15,'[3]С5'!K15,'[3]С6'!K15,'[3]С7'!K15,'[3]С8'!K15,'[3]С9'!K15,'[3]С10'!K15))/(COUNT('[3]С1'!K15,'[3]С2'!K15,'[3]С3'!K15,'[3]С4'!K15,'[3]С5'!K15,'[3]С6'!K15,'[3]С7'!K15,'[3]С8'!K15,'[3]С9'!K15,'[3]С10'!K15)-2)</f>
        <v>5.666666666666667</v>
      </c>
      <c r="O29" s="23">
        <f>(SUM('[3]С1'!L15,'[3]С2'!L15,'[3]С3'!L15,'[3]С4'!L15,'[3]С5'!L15,'[3]С6'!L15,'[3]С7'!L15,'[3]С8'!L15,'[3]С9'!L15,'[3]С10'!L15)-MAX('[3]С1'!L15,'[3]С2'!L15,'[3]С3'!L15,'[3]С4'!L15,'[3]С5'!L15,'[3]С6'!L15,'[3]С7'!L15,'[3]С8'!L15,'[3]С9'!L15,'[3]С10'!L15)-MIN('[3]С1'!L15,'[3]С2'!L15,'[3]С3'!L15,'[3]С4'!L15,'[3]С5'!L15,'[3]С6'!L15,'[3]С7'!L15,'[3]С8'!L15,'[3]С9'!L15,'[3]С10'!L15))/(COUNT('[3]С1'!L15,'[3]С2'!L15,'[3]С3'!L15,'[3]С4'!L15,'[3]С5'!L15,'[3]С6'!L15,'[3]С7'!L15,'[3]С8'!L15,'[3]С9'!L15,'[3]С10'!L15)-2)</f>
        <v>4.333333333333333</v>
      </c>
      <c r="P29" s="23">
        <f>I29+J29+K30+N29+O29</f>
        <v>66.66666666666667</v>
      </c>
      <c r="Q29" s="28">
        <v>9</v>
      </c>
      <c r="R29" s="25">
        <f>P29/T11</f>
        <v>0.7042253521126761</v>
      </c>
      <c r="S29" s="26" t="s">
        <v>48</v>
      </c>
    </row>
    <row r="30" spans="1:19" ht="33.75" customHeight="1">
      <c r="A30" s="80"/>
      <c r="B30" s="30"/>
      <c r="C30" s="32"/>
      <c r="D30" s="30"/>
      <c r="E30" s="28"/>
      <c r="F30" s="28"/>
      <c r="G30" s="27"/>
      <c r="H30" s="28"/>
      <c r="I30" s="23"/>
      <c r="J30" s="23"/>
      <c r="K30" s="23">
        <f>K29+L29+M29</f>
        <v>-1.6666666666666665</v>
      </c>
      <c r="L30" s="23"/>
      <c r="M30" s="23"/>
      <c r="N30" s="23"/>
      <c r="O30" s="23"/>
      <c r="P30" s="23"/>
      <c r="Q30" s="28"/>
      <c r="R30" s="25"/>
      <c r="S30" s="26"/>
    </row>
    <row r="31" spans="1:19" ht="21.75" customHeight="1">
      <c r="A31" s="79">
        <v>10</v>
      </c>
      <c r="B31" s="30" t="str">
        <f>'[3]Г15'!D6</f>
        <v>Кириллов Андрей АлександровичГруппа спасателей ПСО Алтайского края</v>
      </c>
      <c r="C31" s="32" t="str">
        <f>'[3]Г15'!D41</f>
        <v>Кириллов Андрей, Бондарев М.В, Понамарев Е.А, Понамарев А.Е,.Кулаков А.А,.Кухлевский В.Е., Ткаченко С.В., Комисаров Д.А</v>
      </c>
      <c r="D31" s="30" t="str">
        <f>'[3]Г15'!B40</f>
        <v>Башкаус - Чуя (Алтай)</v>
      </c>
      <c r="E31" s="28">
        <f>'[3]Г15'!B3</f>
        <v>5</v>
      </c>
      <c r="F31" s="28">
        <f>'[3]Г15'!C3</f>
        <v>5</v>
      </c>
      <c r="G31" s="27">
        <f>COUNTA('[3]Г15'!B10:'[3]Г15'!B39)</f>
        <v>1</v>
      </c>
      <c r="H31" s="28" t="str">
        <f>'[3]Г15'!B42</f>
        <v>14-30.08.2014</v>
      </c>
      <c r="I31" s="23">
        <f>(SUM('[3]С1'!F21,'[3]С2'!F21,'[3]С3'!F21,'[3]С4'!F21,'[3]С5'!F21,'[3]С6'!F21,'[3]С7'!F21,'[3]С8'!F21,'[3]С9'!F21,'[3]С10'!F21)-MAX('[3]С1'!F21,'[3]С2'!F21,'[3]С3'!F21,'[3]С4'!F21,'[3]С5'!F21,'[3]С6'!F21,'[3]С7'!F21,'[3]С8'!F21,'[3]С9'!F21,'[3]С10'!F21)-MIN('[3]С1'!F21,'[3]С2'!F21,'[3]С3'!F21,'[3]С4'!F21,'[3]С5'!F21,'[3]С6'!F21,'[3]С7'!F21,'[3]С8'!F21,'[3]С9'!F21,'[3]С10'!F21))/(COUNT('[3]С1'!F21,'[3]С2'!F21,'[3]С3'!F21,'[3]С4'!F21,'[3]С5'!F21,'[3]С6'!F21,'[3]С7'!F21,'[3]С8'!F21,'[3]С9'!F21,'[3]С10'!F21)-2)</f>
        <v>60.333333333333336</v>
      </c>
      <c r="J31" s="23">
        <f>(SUM('[3]С1'!G21,'[3]С2'!G21,'[3]С3'!G21,'[3]С4'!G21,'[3]С5'!G21,'[3]С6'!G21,'[3]С7'!G21,'[3]С8'!G21,'[3]С9'!G21,'[3]С10'!G21)-MAX('[3]С1'!G21,'[3]С2'!G21,'[3]С3'!G21,'[3]С4'!G21,'[3]С5'!G21,'[3]С6'!G21,'[3]С7'!G21,'[3]С8'!G21,'[3]С9'!G21,'[3]С10'!G21)-MIN('[3]С1'!G21,'[3]С2'!G21,'[3]С3'!G21,'[3]С4'!G21,'[3]С5'!G21,'[3]С6'!G21,'[3]С7'!G21,'[3]С8'!G21,'[3]С9'!G21,'[3]С10'!G21))/(COUNT('[3]С1'!G21,'[3]С2'!G21,'[3]С3'!G21,'[3]С4'!G21,'[3]С5'!G21,'[3]С6'!G21,'[3]С7'!G21,'[3]С8'!G21,'[3]С9'!G21,'[3]С10'!G21)-2)</f>
        <v>0</v>
      </c>
      <c r="K31" s="3">
        <f>(SUM('[3]С1'!H21,'[3]С2'!H21,'[3]С3'!H21,'[3]С4'!H21,'[3]С5'!H21,'[3]С6'!H21,'[3]С7'!H21,'[3]С8'!H21,'[3]С9'!H21,'[3]С10'!H21)-MAX('[3]С1'!H21,'[3]С2'!H21,'[3]С3'!H21,'[3]С4'!H21,'[3]С5'!H21,'[3]С6'!H21,'[3]С7'!H21,'[3]С8'!H21,'[3]С9'!H21,'[3]С10'!H21)-MIN('[3]С1'!H21,'[3]С2'!H21,'[3]С3'!H21,'[3]С4'!H21,'[3]С5'!H21,'[3]С6'!H21,'[3]С7'!H21,'[3]С8'!H21,'[3]С9'!H21,'[3]С10'!H21))/(COUNT('[3]С1'!H21,'[3]С2'!H21,'[3]С3'!H21,'[3]С4'!H21,'[3]С5'!H21,'[3]С6'!H21,'[3]С7'!H21,'[3]С8'!H21,'[3]С9'!H21,'[3]С10'!H21)-2)</f>
        <v>0.3333333333333333</v>
      </c>
      <c r="L31" s="3">
        <f>(SUM('[3]С1'!I21,'[3]С2'!I21,'[3]С3'!I21,'[3]С4'!I21,'[3]С5'!I21,'[3]С6'!I21,'[3]С7'!I21,'[3]С8'!I21,'[3]С9'!I21,'[3]С10'!I21)-MAX('[3]С1'!I21,'[3]С2'!I21,'[3]С3'!I21,'[3]С4'!I21,'[3]С5'!I21,'[3]С6'!I21,'[3]С7'!I21,'[3]С8'!I21,'[3]С9'!I21,'[3]С10'!I21)-MIN('[3]С1'!I21,'[3]С2'!I21,'[3]С3'!I21,'[3]С4'!I21,'[3]С5'!I21,'[3]С6'!I21,'[3]С7'!I21,'[3]С8'!I21,'[3]С9'!I21,'[3]С10'!I21))/(COUNT('[3]С1'!I21,'[3]С2'!I21,'[3]С3'!I21,'[3]С4'!I21,'[3]С5'!I21,'[3]С6'!I21,'[3]С7'!I21,'[3]С8'!I21,'[3]С9'!I21,'[3]С10'!I21)-2)</f>
        <v>0.3333333333333333</v>
      </c>
      <c r="M31" s="3">
        <f>(SUM('[3]С1'!J21,'[3]С2'!J21,'[3]С3'!J21,'[3]С4'!J21,'[3]С5'!J21,'[3]С6'!J21,'[3]С7'!J21,'[3]С8'!J21,'[3]С9'!J21,'[3]С10'!J21)-MAX('[3]С1'!J21,'[3]С2'!J21,'[3]С3'!J21,'[3]С4'!J21,'[3]С5'!J21,'[3]С6'!J21,'[3]С7'!J21,'[3]С8'!J21,'[3]С9'!J21,'[3]С10'!J21)-MIN('[3]С1'!J21,'[3]С2'!J21,'[3]С3'!J21,'[3]С4'!J21,'[3]С5'!J21,'[3]С6'!J21,'[3]С7'!J21,'[3]С8'!J21,'[3]С9'!J21,'[3]С10'!J21))/(COUNT('[3]С1'!J21,'[3]С2'!J21,'[3]С3'!J21,'[3]С4'!J21,'[3]С5'!J21,'[3]С6'!J21,'[3]С7'!J21,'[3]С8'!J21,'[3]С9'!J21,'[3]С10'!J21)-2)</f>
        <v>0.3333333333333333</v>
      </c>
      <c r="N31" s="23">
        <f>(SUM('[3]С1'!K21,'[3]С2'!K21,'[3]С3'!K21,'[3]С4'!K21,'[3]С5'!K21,'[3]С6'!K21,'[3]С7'!K21,'[3]С8'!K21,'[3]С9'!K21,'[3]С10'!K21)-MAX('[3]С1'!K21,'[3]С2'!K21,'[3]С3'!K21,'[3]С4'!K21,'[3]С5'!K21,'[3]С6'!K21,'[3]С7'!K21,'[3]С8'!K21,'[3]С9'!K21,'[3]С10'!K21)-MIN('[3]С1'!K21,'[3]С2'!K21,'[3]С3'!K21,'[3]С4'!K21,'[3]С5'!K21,'[3]С6'!K21,'[3]С7'!K21,'[3]С8'!K21,'[3]С9'!K21,'[3]С10'!K21))/(COUNT('[3]С1'!K21,'[3]С2'!K21,'[3]С3'!K21,'[3]С4'!K21,'[3]С5'!K21,'[3]С6'!K21,'[3]С7'!K21,'[3]С8'!K21,'[3]С9'!K21,'[3]С10'!K21)-2)</f>
        <v>0</v>
      </c>
      <c r="O31" s="23">
        <f>(SUM('[3]С1'!L21,'[3]С2'!L21,'[3]С3'!L21,'[3]С4'!L21,'[3]С5'!L21,'[3]С6'!L21,'[3]С7'!L21,'[3]С8'!L21,'[3]С9'!L21,'[3]С10'!L21)-MAX('[3]С1'!L21,'[3]С2'!L21,'[3]С3'!L21,'[3]С4'!L21,'[3]С5'!L21,'[3]С6'!L21,'[3]С7'!L21,'[3]С8'!L21,'[3]С9'!L21,'[3]С10'!L21)-MIN('[3]С1'!L21,'[3]С2'!L21,'[3]С3'!L21,'[3]С4'!L21,'[3]С5'!L21,'[3]С6'!L21,'[3]С7'!L21,'[3]С8'!L21,'[3]С9'!L21,'[3]С10'!L21))/(COUNT('[3]С1'!L21,'[3]С2'!L21,'[3]С3'!L21,'[3]С4'!L21,'[3]С5'!L21,'[3]С6'!L21,'[3]С7'!L21,'[3]С8'!L21,'[3]С9'!L21,'[3]С10'!L21)-2)</f>
        <v>0.6666666666666666</v>
      </c>
      <c r="P31" s="23">
        <f>I31+J31+K32+N31+O31</f>
        <v>62</v>
      </c>
      <c r="Q31" s="28">
        <v>10</v>
      </c>
      <c r="R31" s="25">
        <f>P31/T11</f>
        <v>0.6549295774647887</v>
      </c>
      <c r="S31" s="26" t="s">
        <v>48</v>
      </c>
    </row>
    <row r="32" spans="1:19" ht="21.75" customHeight="1">
      <c r="A32" s="80"/>
      <c r="B32" s="30"/>
      <c r="C32" s="32"/>
      <c r="D32" s="30"/>
      <c r="E32" s="28"/>
      <c r="F32" s="28"/>
      <c r="G32" s="27"/>
      <c r="H32" s="28"/>
      <c r="I32" s="23"/>
      <c r="J32" s="23"/>
      <c r="K32" s="23">
        <f>K31+L31+M31</f>
        <v>1</v>
      </c>
      <c r="L32" s="23"/>
      <c r="M32" s="23"/>
      <c r="N32" s="23"/>
      <c r="O32" s="23"/>
      <c r="P32" s="23"/>
      <c r="Q32" s="28"/>
      <c r="R32" s="25"/>
      <c r="S32" s="26"/>
    </row>
    <row r="33" spans="1:19" ht="21.75" customHeight="1">
      <c r="A33" s="79">
        <v>11</v>
      </c>
      <c r="B33" s="30" t="str">
        <f>'[3]Г3'!D6</f>
        <v>Белозерцев Сергей ВалерьевичНовоуральск, клуб туристов «Кедр»</v>
      </c>
      <c r="C33" s="32" t="str">
        <f>'[3]Г3'!D41</f>
        <v>Белозерцев Сергей Кокорин Сергей, Нефедов Александр, Финагин Сергей</v>
      </c>
      <c r="D33" s="30" t="str">
        <f>'[3]Г3'!B40</f>
        <v>Улуг-О - Бий-Хем (Восточные Саяны)</v>
      </c>
      <c r="E33" s="28">
        <f>'[3]Г3'!B3</f>
        <v>4</v>
      </c>
      <c r="F33" s="28" t="str">
        <f>'[3]Г3'!C3</f>
        <v>4(5)</v>
      </c>
      <c r="G33" s="28">
        <f>COUNTA('[3]Г3'!B10:'[3]Г3'!B39)</f>
        <v>1</v>
      </c>
      <c r="H33" s="28" t="str">
        <f>'[3]Г3'!B42</f>
        <v>27.07-20.08.13</v>
      </c>
      <c r="I33" s="23">
        <f>(SUM('[3]С1'!F9,'[3]С2'!F9,'[3]С3'!F9,'[3]С4'!F9,'[3]С5'!F9,'[3]С6'!F9,'[3]С7'!F9,'[3]С8'!F9,'[3]С9'!F9,'[3]С10'!F9)-MAX('[3]С1'!F9,'[3]С2'!F9,'[3]С3'!F9,'[3]С4'!F9,'[3]С5'!F9,'[3]С6'!F9,'[3]С7'!F9,'[3]С8'!F9,'[3]С9'!F9,'[3]С10'!F9)-MIN('[3]С1'!F9,'[3]С2'!F9,'[3]С3'!F9,'[3]С4'!F9,'[3]С5'!F9,'[3]С6'!F9,'[3]С7'!F9,'[3]С8'!F9,'[3]С9'!F9,'[3]С10'!F9))/(COUNT('[3]С1'!F9,'[3]С2'!F9,'[3]С3'!F9,'[3]С4'!F9,'[3]С5'!F9,'[3]С6'!F9,'[3]С7'!F9,'[3]С8'!F9,'[3]С9'!F9,'[3]С10'!F9)-2)</f>
        <v>53.666666666666664</v>
      </c>
      <c r="J33" s="23">
        <f>(SUM('[3]С1'!G9,'[3]С2'!G9,'[3]С3'!G9,'[3]С4'!G9,'[3]С5'!G9,'[3]С6'!G9,'[3]С7'!G9,'[3]С8'!G9,'[3]С9'!G9,'[3]С10'!G9)-MAX('[3]С1'!G9,'[3]С2'!G9,'[3]С3'!G9,'[3]С4'!G9,'[3]С5'!G9,'[3]С6'!G9,'[3]С7'!G9,'[3]С8'!G9,'[3]С9'!G9,'[3]С10'!G9)-MIN('[3]С1'!G9,'[3]С2'!G9,'[3]С3'!G9,'[3]С4'!G9,'[3]С5'!G9,'[3]С6'!G9,'[3]С7'!G9,'[3]С8'!G9,'[3]С9'!G9,'[3]С10'!G9))/(COUNT('[3]С1'!G9,'[3]С2'!G9,'[3]С3'!G9,'[3]С4'!G9,'[3]С5'!G9,'[3]С6'!G9,'[3]С7'!G9,'[3]С8'!G9,'[3]С9'!G9,'[3]С10'!G9)-2)</f>
        <v>0</v>
      </c>
      <c r="K33" s="3">
        <f>(SUM('[3]С1'!H9,'[3]С2'!H9,'[3]С3'!H9,'[3]С4'!H9,'[3]С5'!H9,'[3]С6'!H9,'[3]С7'!H9,'[3]С8'!H9,'[3]С9'!H9,'[3]С10'!H9)-MAX('[3]С1'!H9,'[3]С2'!H9,'[3]С3'!H9,'[3]С4'!H9,'[3]С5'!H9,'[3]С6'!H9,'[3]С7'!H9,'[3]С8'!H9,'[3]С9'!H9,'[3]С10'!H9)-MIN('[3]С1'!H9,'[3]С2'!H9,'[3]С3'!H9,'[3]С4'!H9,'[3]С5'!H9,'[3]С6'!H9,'[3]С7'!H9,'[3]С8'!H9,'[3]С9'!H9,'[3]С10'!H9))/(COUNT('[3]С1'!H9,'[3]С2'!H9,'[3]С3'!H9,'[3]С4'!H9,'[3]С5'!H9,'[3]С6'!H9,'[3]С7'!H9,'[3]С8'!H9,'[3]С9'!H9,'[3]С10'!H9)-2)</f>
        <v>1</v>
      </c>
      <c r="L33" s="3">
        <f>(SUM('[3]С1'!I9,'[3]С2'!I9,'[3]С3'!I9,'[3]С4'!I9,'[3]С5'!I9,'[3]С6'!I9,'[3]С7'!I9,'[3]С8'!I9,'[3]С9'!I9,'[3]С10'!I9)-MAX('[3]С1'!I9,'[3]С2'!I9,'[3]С3'!I9,'[3]С4'!I9,'[3]С5'!I9,'[3]С6'!I9,'[3]С7'!I9,'[3]С8'!I9,'[3]С9'!I9,'[3]С10'!I9)-MIN('[3]С1'!I9,'[3]С2'!I9,'[3]С3'!I9,'[3]С4'!I9,'[3]С5'!I9,'[3]С6'!I9,'[3]С7'!I9,'[3]С8'!I9,'[3]С9'!I9,'[3]С10'!I9))/(COUNT('[3]С1'!I9,'[3]С2'!I9,'[3]С3'!I9,'[3]С4'!I9,'[3]С5'!I9,'[3]С6'!I9,'[3]С7'!I9,'[3]С8'!I9,'[3]С9'!I9,'[3]С10'!I9)-2)</f>
        <v>1</v>
      </c>
      <c r="M33" s="3">
        <f>(SUM('[3]С1'!J9,'[3]С2'!J9,'[3]С3'!J9,'[3]С4'!J9,'[3]С5'!J9,'[3]С6'!J9,'[3]С7'!J9,'[3]С8'!J9,'[3]С9'!J9,'[3]С10'!J9)-MAX('[3]С1'!J9,'[3]С2'!J9,'[3]С3'!J9,'[3]С4'!J9,'[3]С5'!J9,'[3]С6'!J9,'[3]С7'!J9,'[3]С8'!J9,'[3]С9'!J9,'[3]С10'!J9)-MIN('[3]С1'!J9,'[3]С2'!J9,'[3]С3'!J9,'[3]С4'!J9,'[3]С5'!J9,'[3]С6'!J9,'[3]С7'!J9,'[3]С8'!J9,'[3]С9'!J9,'[3]С10'!J9))/(COUNT('[3]С1'!J9,'[3]С2'!J9,'[3]С3'!J9,'[3]С4'!J9,'[3]С5'!J9,'[3]С6'!J9,'[3]С7'!J9,'[3]С8'!J9,'[3]С9'!J9,'[3]С10'!J9)-2)</f>
        <v>1</v>
      </c>
      <c r="N33" s="23">
        <f>(SUM('[3]С1'!K9,'[3]С2'!K9,'[3]С3'!K9,'[3]С4'!K9,'[3]С5'!K9,'[3]С6'!K9,'[3]С7'!K9,'[3]С8'!K9,'[3]С9'!K9,'[3]С10'!K9)-MAX('[3]С1'!K9,'[3]С2'!K9,'[3]С3'!K9,'[3]С4'!K9,'[3]С5'!K9,'[3]С6'!K9,'[3]С7'!K9,'[3]С8'!K9,'[3]С9'!K9,'[3]С10'!K9)-MIN('[3]С1'!K9,'[3]С2'!K9,'[3]С3'!K9,'[3]С4'!K9,'[3]С5'!K9,'[3]С6'!K9,'[3]С7'!K9,'[3]С8'!K9,'[3]С9'!K9,'[3]С10'!K9))/(COUNT('[3]С1'!K9,'[3]С2'!K9,'[3]С3'!K9,'[3]С4'!K9,'[3]С5'!K9,'[3]С6'!K9,'[3]С7'!K9,'[3]С8'!K9,'[3]С9'!K9,'[3]С10'!K9)-2)</f>
        <v>2</v>
      </c>
      <c r="O33" s="23">
        <f>(SUM('[3]С1'!L9,'[3]С2'!L9,'[3]С3'!L9,'[3]С4'!L9,'[3]С5'!L9,'[3]С6'!L9,'[3]С7'!L9,'[3]С8'!L9,'[3]С9'!L9,'[3]С10'!L9)-MAX('[3]С1'!L9,'[3]С2'!L9,'[3]С3'!L9,'[3]С4'!L9,'[3]С5'!L9,'[3]С6'!L9,'[3]С7'!L9,'[3]С8'!L9,'[3]С9'!L9,'[3]С10'!L9)-MIN('[3]С1'!L9,'[3]С2'!L9,'[3]С3'!L9,'[3]С4'!L9,'[3]С5'!L9,'[3]С6'!L9,'[3]С7'!L9,'[3]С8'!L9,'[3]С9'!L9,'[3]С10'!L9))/(COUNT('[3]С1'!L9,'[3]С2'!L9,'[3]С3'!L9,'[3]С4'!L9,'[3]С5'!L9,'[3]С6'!L9,'[3]С7'!L9,'[3]С8'!L9,'[3]С9'!L9,'[3]С10'!L9)-2)</f>
        <v>3</v>
      </c>
      <c r="P33" s="23">
        <f>I33+J33+K34+N33+O33</f>
        <v>61.666666666666664</v>
      </c>
      <c r="Q33" s="28">
        <v>11</v>
      </c>
      <c r="R33" s="25">
        <f>P33/T11</f>
        <v>0.6514084507042253</v>
      </c>
      <c r="S33" s="26" t="s">
        <v>48</v>
      </c>
    </row>
    <row r="34" spans="1:19" ht="21.75" customHeight="1">
      <c r="A34" s="80"/>
      <c r="B34" s="30"/>
      <c r="C34" s="32"/>
      <c r="D34" s="30"/>
      <c r="E34" s="28"/>
      <c r="F34" s="28"/>
      <c r="G34" s="28"/>
      <c r="H34" s="28"/>
      <c r="I34" s="23"/>
      <c r="J34" s="23"/>
      <c r="K34" s="23">
        <f>K33+L33+M33</f>
        <v>3</v>
      </c>
      <c r="L34" s="23"/>
      <c r="M34" s="23"/>
      <c r="N34" s="23"/>
      <c r="O34" s="23"/>
      <c r="P34" s="23"/>
      <c r="Q34" s="28"/>
      <c r="R34" s="25"/>
      <c r="S34" s="26"/>
    </row>
    <row r="35" spans="1:19" ht="21.75" customHeight="1">
      <c r="A35" s="29">
        <v>12</v>
      </c>
      <c r="B35" s="30" t="str">
        <f>'[3]Г1'!D6</f>
        <v>Величков Виктор ИвановичНижний Тагил, клуб туристов «Азимут»</v>
      </c>
      <c r="C35" s="32" t="str">
        <f>'[3]Г1'!D41</f>
        <v>Артюгин Александр, Бурдин Дмитрий, Величков Виктор, Дорофеенко Вера, Завьялов Владимир, Зудин Игорь, Масленников Максим, Прилепин Сергей, Садриева Марина, Фефелов Максим</v>
      </c>
      <c r="D35" s="30" t="str">
        <f>'[3]Г1'!B40</f>
        <v>Большая Лаба (Кавказ)</v>
      </c>
      <c r="E35" s="28" t="str">
        <f>'[3]Г1'!B3</f>
        <v>2(5)</v>
      </c>
      <c r="F35" s="28" t="str">
        <f>'[3]Г1'!C3</f>
        <v>2(5)</v>
      </c>
      <c r="G35" s="27">
        <f>COUNTA('[3]Г1'!B10:'[3]Г1'!B39)</f>
        <v>1</v>
      </c>
      <c r="H35" s="28" t="str">
        <f>'[3]Г1'!B42</f>
        <v>26.04-5.05.2014</v>
      </c>
      <c r="I35" s="23">
        <f>(SUM('[3]С1'!F7,'[3]С2'!F7,'[3]С3'!F7,'[3]С4'!F7,'[3]С5'!F7,'[3]С6'!F7,'[3]С7'!F7,'[3]С8'!F7,'[3]С9'!F7,'[3]С10'!F7)-MAX('[3]С1'!F7,'[3]С2'!F7,'[3]С3'!F7,'[3]С4'!F7,'[3]С5'!F7,'[3]С6'!F7,'[3]С7'!F7,'[3]С8'!F7,'[3]С9'!F7,'[3]С10'!F7)-MIN('[3]С1'!F7,'[3]С2'!F7,'[3]С3'!F7,'[3]С4'!F7,'[3]С5'!F7,'[3]С6'!F7,'[3]С7'!F7,'[3]С8'!F7,'[3]С9'!F7,'[3]С10'!F7))/(COUNT('[3]С1'!F7,'[3]С2'!F7,'[3]С3'!F7,'[3]С4'!F7,'[3]С5'!F7,'[3]С6'!F7,'[3]С7'!F7,'[3]С8'!F7,'[3]С9'!F7,'[3]С10'!F7)-2)</f>
        <v>46.333333333333336</v>
      </c>
      <c r="J35" s="23">
        <f>(SUM('[3]С1'!G7,'[3]С2'!G7,'[3]С3'!G7,'[3]С4'!G7,'[3]С5'!G7,'[3]С6'!G7,'[3]С7'!G7,'[3]С8'!G7,'[3]С9'!G7,'[3]С10'!G7)-MAX('[3]С1'!G7,'[3]С2'!G7,'[3]С3'!G7,'[3]С4'!G7,'[3]С5'!G7,'[3]С6'!G7,'[3]С7'!G7,'[3]С8'!G7,'[3]С9'!G7,'[3]С10'!G7)-MIN('[3]С1'!G7,'[3]С2'!G7,'[3]С3'!G7,'[3]С4'!G7,'[3]С5'!G7,'[3]С6'!G7,'[3]С7'!G7,'[3]С8'!G7,'[3]С9'!G7,'[3]С10'!G7))/(COUNT('[3]С1'!G7,'[3]С2'!G7,'[3]С3'!G7,'[3]С4'!G7,'[3]С5'!G7,'[3]С6'!G7,'[3]С7'!G7,'[3]С8'!G7,'[3]С9'!G7,'[3]С10'!G7)-2)</f>
        <v>0</v>
      </c>
      <c r="K35" s="3">
        <f>(SUM('[3]С1'!H7,'[3]С2'!H7,'[3]С3'!H7,'[3]С4'!H7,'[3]С5'!H7,'[3]С6'!H7,'[3]С7'!H7,'[3]С8'!H7,'[3]С9'!H7,'[3]С10'!H7)-MAX('[3]С1'!H7,'[3]С2'!H7,'[3]С3'!H7,'[3]С4'!H7,'[3]С5'!H7,'[3]С6'!H7,'[3]С7'!H7,'[3]С8'!H7,'[3]С9'!H7,'[3]С10'!H7)-MIN('[3]С1'!H7,'[3]С2'!H7,'[3]С3'!H7,'[3]С4'!H7,'[3]С5'!H7,'[3]С6'!H7,'[3]С7'!H7,'[3]С8'!H7,'[3]С9'!H7,'[3]С10'!H7))/(COUNT('[3]С1'!H7,'[3]С2'!H7,'[3]С3'!H7,'[3]С4'!H7,'[3]С5'!H7,'[3]С6'!H7,'[3]С7'!H7,'[3]С8'!H7,'[3]С9'!H7,'[3]С10'!H7)-2)</f>
        <v>0.6666666666666666</v>
      </c>
      <c r="L35" s="3">
        <f>(SUM('[3]С1'!I7,'[3]С2'!I7,'[3]С3'!I7,'[3]С4'!I7,'[3]С5'!I7,'[3]С6'!I7,'[3]С7'!I7,'[3]С8'!I7,'[3]С9'!I7,'[3]С10'!I7)-MAX('[3]С1'!I7,'[3]С2'!I7,'[3]С3'!I7,'[3]С4'!I7,'[3]С5'!I7,'[3]С6'!I7,'[3]С7'!I7,'[3]С8'!I7,'[3]С9'!I7,'[3]С10'!I7)-MIN('[3]С1'!I7,'[3]С2'!I7,'[3]С3'!I7,'[3]С4'!I7,'[3]С5'!I7,'[3]С6'!I7,'[3]С7'!I7,'[3]С8'!I7,'[3]С9'!I7,'[3]С10'!I7))/(COUNT('[3]С1'!I7,'[3]С2'!I7,'[3]С3'!I7,'[3]С4'!I7,'[3]С5'!I7,'[3]С6'!I7,'[3]С7'!I7,'[3]С8'!I7,'[3]С9'!I7,'[3]С10'!I7)-2)</f>
        <v>0.6666666666666666</v>
      </c>
      <c r="M35" s="3">
        <f>(SUM('[3]С1'!J7,'[3]С2'!J7,'[3]С3'!J7,'[3]С4'!J7,'[3]С5'!J7,'[3]С6'!J7,'[3]С7'!J7,'[3]С8'!J7,'[3]С9'!J7,'[3]С10'!J7)-MAX('[3]С1'!J7,'[3]С2'!J7,'[3]С3'!J7,'[3]С4'!J7,'[3]С5'!J7,'[3]С6'!J7,'[3]С7'!J7,'[3]С8'!J7,'[3]С9'!J7,'[3]С10'!J7)-MIN('[3]С1'!J7,'[3]С2'!J7,'[3]С3'!J7,'[3]С4'!J7,'[3]С5'!J7,'[3]С6'!J7,'[3]С7'!J7,'[3]С8'!J7,'[3]С9'!J7,'[3]С10'!J7))/(COUNT('[3]С1'!J7,'[3]С2'!J7,'[3]С3'!J7,'[3]С4'!J7,'[3]С5'!J7,'[3]С6'!J7,'[3]С7'!J7,'[3]С8'!J7,'[3]С9'!J7,'[3]С10'!J7)-2)</f>
        <v>1.3333333333333333</v>
      </c>
      <c r="N35" s="23">
        <f>(SUM('[3]С1'!K7,'[3]С2'!K7,'[3]С3'!K7,'[3]С4'!K7,'[3]С5'!K7,'[3]С6'!K7,'[3]С7'!K7,'[3]С8'!K7,'[3]С9'!K7,'[3]С10'!K7)-MAX('[3]С1'!K7,'[3]С2'!K7,'[3]С3'!K7,'[3]С4'!K7,'[3]С5'!K7,'[3]С6'!K7,'[3]С7'!K7,'[3]С8'!K7,'[3]С9'!K7,'[3]С10'!K7)-MIN('[3]С1'!K7,'[3]С2'!K7,'[3]С3'!K7,'[3]С4'!K7,'[3]С5'!K7,'[3]С6'!K7,'[3]С7'!K7,'[3]С8'!K7,'[3]С9'!K7,'[3]С10'!K7))/(COUNT('[3]С1'!K7,'[3]С2'!K7,'[3]С3'!K7,'[3]С4'!K7,'[3]С5'!K7,'[3]С6'!K7,'[3]С7'!K7,'[3]С8'!K7,'[3]С9'!K7,'[3]С10'!K7)-2)</f>
        <v>7</v>
      </c>
      <c r="O35" s="23">
        <f>(SUM('[3]С1'!L7,'[3]С2'!L7,'[3]С3'!L7,'[3]С4'!L7,'[3]С5'!L7,'[3]С6'!L7,'[3]С7'!L7,'[3]С8'!L7,'[3]С9'!L7,'[3]С10'!L7)-MAX('[3]С1'!L7,'[3]С2'!L7,'[3]С3'!L7,'[3]С4'!L7,'[3]С5'!L7,'[3]С6'!L7,'[3]С7'!L7,'[3]С8'!L7,'[3]С9'!L7,'[3]С10'!L7)-MIN('[3]С1'!L7,'[3]С2'!L7,'[3]С3'!L7,'[3]С4'!L7,'[3]С5'!L7,'[3]С6'!L7,'[3]С7'!L7,'[3]С8'!L7,'[3]С9'!L7,'[3]С10'!L7))/(COUNT('[3]С1'!L7,'[3]С2'!L7,'[3]С3'!L7,'[3]С4'!L7,'[3]С5'!L7,'[3]С6'!L7,'[3]С7'!L7,'[3]С8'!L7,'[3]С9'!L7,'[3]С10'!L7)-2)</f>
        <v>3.6666666666666665</v>
      </c>
      <c r="P35" s="23">
        <f>I35+J35+K36+N35+O35</f>
        <v>59.666666666666664</v>
      </c>
      <c r="Q35" s="33" t="s">
        <v>51</v>
      </c>
      <c r="R35" s="25">
        <f>P35/T11</f>
        <v>0.630281690140845</v>
      </c>
      <c r="S35" s="26">
        <v>1</v>
      </c>
    </row>
    <row r="36" spans="1:19" ht="21.75" customHeight="1">
      <c r="A36" s="29"/>
      <c r="B36" s="31"/>
      <c r="C36" s="32"/>
      <c r="D36" s="30"/>
      <c r="E36" s="28"/>
      <c r="F36" s="28"/>
      <c r="G36" s="27"/>
      <c r="H36" s="28"/>
      <c r="I36" s="23"/>
      <c r="J36" s="23"/>
      <c r="K36" s="23">
        <f>K35+L35+M35</f>
        <v>2.6666666666666665</v>
      </c>
      <c r="L36" s="23"/>
      <c r="M36" s="23"/>
      <c r="N36" s="23"/>
      <c r="O36" s="23"/>
      <c r="P36" s="23"/>
      <c r="Q36" s="33"/>
      <c r="R36" s="25"/>
      <c r="S36" s="26"/>
    </row>
    <row r="37" spans="1:19" ht="27.75" customHeight="1">
      <c r="A37" s="58">
        <v>13</v>
      </c>
      <c r="B37" s="30" t="str">
        <f>'[3]Г7'!D6</f>
        <v>Климентенко Иван ЛеонидовичТомск, ТПУ, туристско-спортивный клуб «Амазонки"</v>
      </c>
      <c r="C37" s="32" t="str">
        <f>'[3]Г7'!D41</f>
        <v>Агафонов Алексей, Горностаев Олег, Горюнов Евгений, Дектерёв Алексей, Клейн Станислав, Кошкаров Антон, Пастор Анатолий, Пастор Светлана, Родионов Валерий, Рябцева Валерия   Черкасов Владислав, Юричев Алексей </v>
      </c>
      <c r="D37" s="30" t="str">
        <f>'[3]Г7'!B40</f>
        <v>Улуг-О - Ожу - Бий-Хем (Восточные Саяны)</v>
      </c>
      <c r="E37" s="28">
        <f>'[3]Г7'!B3</f>
        <v>5</v>
      </c>
      <c r="F37" s="28" t="str">
        <f>'[3]Г7'!C3</f>
        <v>4(5)</v>
      </c>
      <c r="G37" s="27">
        <f>COUNTA('[3]Г7'!B10:'[3]Г7'!B39)</f>
        <v>1</v>
      </c>
      <c r="H37" s="28" t="str">
        <f>'[3]Г7'!B42</f>
        <v>15.08.14 - 24.08.14</v>
      </c>
      <c r="I37" s="23">
        <f>(SUM('[3]С1'!F13,'[3]С2'!F13,'[3]С3'!F13,'[3]С4'!F13,'[3]С5'!F13,'[3]С6'!F13,'[3]С7'!F13,'[3]С8'!F13,'[3]С9'!F13,'[3]С10'!F13)-MAX('[3]С1'!F13,'[3]С2'!F13,'[3]С3'!F13,'[3]С4'!F13,'[3]С5'!F13,'[3]С6'!F13,'[3]С7'!F13,'[3]С8'!F13,'[3]С9'!F13,'[3]С10'!F13)-MIN('[3]С1'!F13,'[3]С2'!F13,'[3]С3'!F13,'[3]С4'!F13,'[3]С5'!F13,'[3]С6'!F13,'[3]С7'!F13,'[3]С8'!F13,'[3]С9'!F13,'[3]С10'!F13))/(COUNT('[3]С1'!F13,'[3]С2'!F13,'[3]С3'!F13,'[3]С4'!F13,'[3]С5'!F13,'[3]С6'!F13,'[3]С7'!F13,'[3]С8'!F13,'[3]С9'!F13,'[3]С10'!F13)-2)</f>
        <v>51.666666666666664</v>
      </c>
      <c r="J37" s="23">
        <f>(SUM('[3]С1'!G13,'[3]С2'!G13,'[3]С3'!G13,'[3]С4'!G13,'[3]С5'!G13,'[3]С6'!G13,'[3]С7'!G13,'[3]С8'!G13,'[3]С9'!G13,'[3]С10'!G13)-MAX('[3]С1'!G13,'[3]С2'!G13,'[3]С3'!G13,'[3]С4'!G13,'[3]С5'!G13,'[3]С6'!G13,'[3]С7'!G13,'[3]С8'!G13,'[3]С9'!G13,'[3]С10'!G13)-MIN('[3]С1'!G13,'[3]С2'!G13,'[3]С3'!G13,'[3]С4'!G13,'[3]С5'!G13,'[3]С6'!G13,'[3]С7'!G13,'[3]С8'!G13,'[3]С9'!G13,'[3]С10'!G13))/(COUNT('[3]С1'!G13,'[3]С2'!G13,'[3]С3'!G13,'[3]С4'!G13,'[3]С5'!G13,'[3]С6'!G13,'[3]С7'!G13,'[3]С8'!G13,'[3]С9'!G13,'[3]С10'!G13)-2)</f>
        <v>0</v>
      </c>
      <c r="K37" s="3">
        <f>(SUM('[3]С1'!H13,'[3]С2'!H13,'[3]С3'!H13,'[3]С4'!H13,'[3]С5'!H13,'[3]С6'!H13,'[3]С7'!H13,'[3]С8'!H13,'[3]С9'!H13,'[3]С10'!H13)-MAX('[3]С1'!H13,'[3]С2'!H13,'[3]С3'!H13,'[3]С4'!H13,'[3]С5'!H13,'[3]С6'!H13,'[3]С7'!H13,'[3]С8'!H13,'[3]С9'!H13,'[3]С10'!H13)-MIN('[3]С1'!H13,'[3]С2'!H13,'[3]С3'!H13,'[3]С4'!H13,'[3]С5'!H13,'[3]С6'!H13,'[3]С7'!H13,'[3]С8'!H13,'[3]С9'!H13,'[3]С10'!H13))/(COUNT('[3]С1'!H13,'[3]С2'!H13,'[3]С3'!H13,'[3]С4'!H13,'[3]С5'!H13,'[3]С6'!H13,'[3]С7'!H13,'[3]С8'!H13,'[3]С9'!H13,'[3]С10'!H13)-2)</f>
        <v>0.6666666666666666</v>
      </c>
      <c r="L37" s="3">
        <f>(SUM('[3]С1'!I13,'[3]С2'!I13,'[3]С3'!I13,'[3]С4'!I13,'[3]С5'!I13,'[3]С6'!I13,'[3]С7'!I13,'[3]С8'!I13,'[3]С9'!I13,'[3]С10'!I13)-MAX('[3]С1'!I13,'[3]С2'!I13,'[3]С3'!I13,'[3]С4'!I13,'[3]С5'!I13,'[3]С6'!I13,'[3]С7'!I13,'[3]С8'!I13,'[3]С9'!I13,'[3]С10'!I13)-MIN('[3]С1'!I13,'[3]С2'!I13,'[3]С3'!I13,'[3]С4'!I13,'[3]С5'!I13,'[3]С6'!I13,'[3]С7'!I13,'[3]С8'!I13,'[3]С9'!I13,'[3]С10'!I13))/(COUNT('[3]С1'!I13,'[3]С2'!I13,'[3]С3'!I13,'[3]С4'!I13,'[3]С5'!I13,'[3]С6'!I13,'[3]С7'!I13,'[3]С8'!I13,'[3]С9'!I13,'[3]С10'!I13)-2)</f>
        <v>0.6666666666666666</v>
      </c>
      <c r="M37" s="3">
        <f>(SUM('[3]С1'!J13,'[3]С2'!J13,'[3]С3'!J13,'[3]С4'!J13,'[3]С5'!J13,'[3]С6'!J13,'[3]С7'!J13,'[3]С8'!J13,'[3]С9'!J13,'[3]С10'!J13)-MAX('[3]С1'!J13,'[3]С2'!J13,'[3]С3'!J13,'[3]С4'!J13,'[3]С5'!J13,'[3]С6'!J13,'[3]С7'!J13,'[3]С8'!J13,'[3]С9'!J13,'[3]С10'!J13)-MIN('[3]С1'!J13,'[3]С2'!J13,'[3]С3'!J13,'[3]С4'!J13,'[3]С5'!J13,'[3]С6'!J13,'[3]С7'!J13,'[3]С8'!J13,'[3]С9'!J13,'[3]С10'!J13))/(COUNT('[3]С1'!J13,'[3]С2'!J13,'[3]С3'!J13,'[3]С4'!J13,'[3]С5'!J13,'[3]С6'!J13,'[3]С7'!J13,'[3]С8'!J13,'[3]С9'!J13,'[3]С10'!J13)-2)</f>
        <v>0</v>
      </c>
      <c r="N37" s="23">
        <f>(SUM('[3]С1'!K13,'[3]С2'!K13,'[3]С3'!K13,'[3]С4'!K13,'[3]С5'!K13,'[3]С6'!K13,'[3]С7'!K13,'[3]С8'!K13,'[3]С9'!K13,'[3]С10'!K13)-MAX('[3]С1'!K13,'[3]С2'!K13,'[3]С3'!K13,'[3]С4'!K13,'[3]С5'!K13,'[3]С6'!K13,'[3]С7'!K13,'[3]С8'!K13,'[3]С9'!K13,'[3]С10'!K13)-MIN('[3]С1'!K13,'[3]С2'!K13,'[3]С3'!K13,'[3]С4'!K13,'[3]С5'!K13,'[3]С6'!K13,'[3]С7'!K13,'[3]С8'!K13,'[3]С9'!K13,'[3]С10'!K13))/(COUNT('[3]С1'!K13,'[3]С2'!K13,'[3]С3'!K13,'[3]С4'!K13,'[3]С5'!K13,'[3]С6'!K13,'[3]С7'!K13,'[3]С8'!K13,'[3]С9'!K13,'[3]С10'!K13)-2)</f>
        <v>2.6666666666666665</v>
      </c>
      <c r="O37" s="23">
        <f>(SUM('[3]С1'!L13,'[3]С2'!L13,'[3]С3'!L13,'[3]С4'!L13,'[3]С5'!L13,'[3]С6'!L13,'[3]С7'!L13,'[3]С8'!L13,'[3]С9'!L13,'[3]С10'!L13)-MAX('[3]С1'!L13,'[3]С2'!L13,'[3]С3'!L13,'[3]С4'!L13,'[3]С5'!L13,'[3]С6'!L13,'[3]С7'!L13,'[3]С8'!L13,'[3]С9'!L13,'[3]С10'!L13)-MIN('[3]С1'!L13,'[3]С2'!L13,'[3]С3'!L13,'[3]С4'!L13,'[3]С5'!L13,'[3]С6'!L13,'[3]С7'!L13,'[3]С8'!L13,'[3]С9'!L13,'[3]С10'!L13))/(COUNT('[3]С1'!L13,'[3]С2'!L13,'[3]С3'!L13,'[3]С4'!L13,'[3]С5'!L13,'[3]С6'!L13,'[3]С7'!L13,'[3]С8'!L13,'[3]С9'!L13,'[3]С10'!L13)-2)</f>
        <v>3.3333333333333335</v>
      </c>
      <c r="P37" s="23">
        <f>I37+J37+K38+N37+O37</f>
        <v>59</v>
      </c>
      <c r="Q37" s="28">
        <v>13</v>
      </c>
      <c r="R37" s="25">
        <f>P37/T11</f>
        <v>0.6232394366197183</v>
      </c>
      <c r="S37" s="26">
        <v>1</v>
      </c>
    </row>
    <row r="38" spans="1:19" ht="27.75" customHeight="1">
      <c r="A38" s="67"/>
      <c r="B38" s="30"/>
      <c r="C38" s="32"/>
      <c r="D38" s="30"/>
      <c r="E38" s="28"/>
      <c r="F38" s="28"/>
      <c r="G38" s="27"/>
      <c r="H38" s="28"/>
      <c r="I38" s="23"/>
      <c r="J38" s="23"/>
      <c r="K38" s="23">
        <f>K37+L37+M37</f>
        <v>1.3333333333333333</v>
      </c>
      <c r="L38" s="23"/>
      <c r="M38" s="23"/>
      <c r="N38" s="23"/>
      <c r="O38" s="23"/>
      <c r="P38" s="23"/>
      <c r="Q38" s="28"/>
      <c r="R38" s="25"/>
      <c r="S38" s="26"/>
    </row>
    <row r="39" spans="1:19" ht="55.5" customHeight="1">
      <c r="A39" s="58">
        <v>14</v>
      </c>
      <c r="B39" s="30" t="str">
        <f>'[3]Г13'!D6</f>
        <v>Шотер Иван ИвановичТобольск, МАУ ДОД"Станция юных туристов</v>
      </c>
      <c r="C39" s="32" t="str">
        <f>'[3]Г13'!D41</f>
        <v>Ауль Александр, Бадин Павел, Басов Анатолий, Быкова Анастасия, Васина Ярослава, Горбунова Ирина, Жимбаев Серекжан, Зобнин Максим, Зубанов Сергей, Караваев Александр, Кашин Владимир, Коновалов Анатолий, Куликова Арина, Лось Павел, Мазикова Светлана, Мещерякова Ольга, Орехова Наталья, Полетыкин Александр, Пугаева Светлана, Сизиков Константин, Сингалевич Владимир, Смелик Евгения, Тихонов Геннадий, Торгащов Дмитрий, Третьяков Григорий, Шотер Иван </v>
      </c>
      <c r="D39" s="30" t="str">
        <f>'[3]Г13'!B40</f>
        <v>Катунь - Чуя - Катунь (Алтай)</v>
      </c>
      <c r="E39" s="28">
        <f>'[3]Г13'!B3</f>
        <v>4</v>
      </c>
      <c r="F39" s="28" t="str">
        <f>'[3]Г13'!C3</f>
        <v>4(5)</v>
      </c>
      <c r="G39" s="27">
        <f>COUNTA('[3]Г13'!B10:'[3]Г13'!B39)</f>
        <v>1</v>
      </c>
      <c r="H39" s="28" t="str">
        <f>'[3]Г13'!B42</f>
        <v>26.04.14 - 10.05.14</v>
      </c>
      <c r="I39" s="23">
        <f>(SUM('[3]С1'!F19,'[3]С2'!F19,'[3]С3'!F19,'[3]С4'!F19,'[3]С5'!F19,'[3]С6'!F19,'[3]С7'!F19,'[3]С8'!F19,'[3]С9'!F19,'[3]С10'!F19)-MAX('[3]С1'!F19,'[3]С2'!F19,'[3]С3'!F19,'[3]С4'!F19,'[3]С5'!F19,'[3]С6'!F19,'[3]С7'!F19,'[3]С8'!F19,'[3]С9'!F19,'[3]С10'!F19)-MIN('[3]С1'!F19,'[3]С2'!F19,'[3]С3'!F19,'[3]С4'!F19,'[3]С5'!F19,'[3]С6'!F19,'[3]С7'!F19,'[3]С8'!F19,'[3]С9'!F19,'[3]С10'!F19))/(COUNT('[3]С1'!F19,'[3]С2'!F19,'[3]С3'!F19,'[3]С4'!F19,'[3]С5'!F19,'[3]С6'!F19,'[3]С7'!F19,'[3]С8'!F19,'[3]С9'!F19,'[3]С10'!F19)-2)</f>
        <v>53</v>
      </c>
      <c r="J39" s="23">
        <f>(SUM('[3]С1'!G19,'[3]С2'!G19,'[3]С3'!G19,'[3]С4'!G19,'[3]С5'!G19,'[3]С6'!G19,'[3]С7'!G19,'[3]С8'!G19,'[3]С9'!G19,'[3]С10'!G19)-MAX('[3]С1'!G19,'[3]С2'!G19,'[3]С3'!G19,'[3]С4'!G19,'[3]С5'!G19,'[3]С6'!G19,'[3]С7'!G19,'[3]С8'!G19,'[3]С9'!G19,'[3]С10'!G19)-MIN('[3]С1'!G19,'[3]С2'!G19,'[3]С3'!G19,'[3]С4'!G19,'[3]С5'!G19,'[3]С6'!G19,'[3]С7'!G19,'[3]С8'!G19,'[3]С9'!G19,'[3]С10'!G19))/(COUNT('[3]С1'!G19,'[3]С2'!G19,'[3]С3'!G19,'[3]С4'!G19,'[3]С5'!G19,'[3]С6'!G19,'[3]С7'!G19,'[3]С8'!G19,'[3]С9'!G19,'[3]С10'!G19)-2)</f>
        <v>0.6666666666666666</v>
      </c>
      <c r="K39" s="3">
        <f>(SUM('[3]С1'!H19,'[3]С2'!H19,'[3]С3'!H19,'[3]С4'!H19,'[3]С5'!H19,'[3]С6'!H19,'[3]С7'!H19,'[3]С8'!H19,'[3]С9'!H19,'[3]С10'!H19)-MAX('[3]С1'!H19,'[3]С2'!H19,'[3]С3'!H19,'[3]С4'!H19,'[3]С5'!H19,'[3]С6'!H19,'[3]С7'!H19,'[3]С8'!H19,'[3]С9'!H19,'[3]С10'!H19)-MIN('[3]С1'!H19,'[3]С2'!H19,'[3]С3'!H19,'[3]С4'!H19,'[3]С5'!H19,'[3]С6'!H19,'[3]С7'!H19,'[3]С8'!H19,'[3]С9'!H19,'[3]С10'!H19))/(COUNT('[3]С1'!H19,'[3]С2'!H19,'[3]С3'!H19,'[3]С4'!H19,'[3]С5'!H19,'[3]С6'!H19,'[3]С7'!H19,'[3]С8'!H19,'[3]С9'!H19,'[3]С10'!H19)-2)</f>
        <v>-2.6666666666666665</v>
      </c>
      <c r="L39" s="3">
        <f>(SUM('[3]С1'!I19,'[3]С2'!I19,'[3]С3'!I19,'[3]С4'!I19,'[3]С5'!I19,'[3]С6'!I19,'[3]С7'!I19,'[3]С8'!I19,'[3]С9'!I19,'[3]С10'!I19)-MAX('[3]С1'!I19,'[3]С2'!I19,'[3]С3'!I19,'[3]С4'!I19,'[3]С5'!I19,'[3]С6'!I19,'[3]С7'!I19,'[3]С8'!I19,'[3]С9'!I19,'[3]С10'!I19)-MIN('[3]С1'!I19,'[3]С2'!I19,'[3]С3'!I19,'[3]С4'!I19,'[3]С5'!I19,'[3]С6'!I19,'[3]С7'!I19,'[3]С8'!I19,'[3]С9'!I19,'[3]С10'!I19))/(COUNT('[3]С1'!I19,'[3]С2'!I19,'[3]С3'!I19,'[3]С4'!I19,'[3]С5'!I19,'[3]С6'!I19,'[3]С7'!I19,'[3]С8'!I19,'[3]С9'!I19,'[3]С10'!I19)-2)</f>
        <v>-2.6666666666666665</v>
      </c>
      <c r="M39" s="3">
        <f>(SUM('[3]С1'!J19,'[3]С2'!J19,'[3]С3'!J19,'[3]С4'!J19,'[3]С5'!J19,'[3]С6'!J19,'[3]С7'!J19,'[3]С8'!J19,'[3]С9'!J19,'[3]С10'!J19)-MAX('[3]С1'!J19,'[3]С2'!J19,'[3]С3'!J19,'[3]С4'!J19,'[3]С5'!J19,'[3]С6'!J19,'[3]С7'!J19,'[3]С8'!J19,'[3]С9'!J19,'[3]С10'!J19)-MIN('[3]С1'!J19,'[3]С2'!J19,'[3]С3'!J19,'[3]С4'!J19,'[3]С5'!J19,'[3]С6'!J19,'[3]С7'!J19,'[3]С8'!J19,'[3]С9'!J19,'[3]С10'!J19))/(COUNT('[3]С1'!J19,'[3]С2'!J19,'[3]С3'!J19,'[3]С4'!J19,'[3]С5'!J19,'[3]С6'!J19,'[3]С7'!J19,'[3]С8'!J19,'[3]С9'!J19,'[3]С10'!J19)-2)</f>
        <v>-2</v>
      </c>
      <c r="N39" s="23">
        <f>(SUM('[3]С1'!K19,'[3]С2'!K19,'[3]С3'!K19,'[3]С4'!K19,'[3]С5'!K19,'[3]С6'!K19,'[3]С7'!K19,'[3]С8'!K19,'[3]С9'!K19,'[3]С10'!K19)-MAX('[3]С1'!K19,'[3]С2'!K19,'[3]С3'!K19,'[3]С4'!K19,'[3]С5'!K19,'[3]С6'!K19,'[3]С7'!K19,'[3]С8'!K19,'[3]С9'!K19,'[3]С10'!K19)-MIN('[3]С1'!K19,'[3]С2'!K19,'[3]С3'!K19,'[3]С4'!K19,'[3]С5'!K19,'[3]С6'!K19,'[3]С7'!K19,'[3]С8'!K19,'[3]С9'!K19,'[3]С10'!K19))/(COUNT('[3]С1'!K19,'[3]С2'!K19,'[3]С3'!K19,'[3]С4'!K19,'[3]С5'!K19,'[3]С6'!K19,'[3]С7'!K19,'[3]С8'!K19,'[3]С9'!K19,'[3]С10'!K19)-2)</f>
        <v>1.6666666666666667</v>
      </c>
      <c r="O39" s="23">
        <f>(SUM('[3]С1'!L19,'[3]С2'!L19,'[3]С3'!L19,'[3]С4'!L19,'[3]С5'!L19,'[3]С6'!L19,'[3]С7'!L19,'[3]С8'!L19,'[3]С9'!L19,'[3]С10'!L19)-MAX('[3]С1'!L19,'[3]С2'!L19,'[3]С3'!L19,'[3]С4'!L19,'[3]С5'!L19,'[3]С6'!L19,'[3]С7'!L19,'[3]С8'!L19,'[3]С9'!L19,'[3]С10'!L19)-MIN('[3]С1'!L19,'[3]С2'!L19,'[3]С3'!L19,'[3]С4'!L19,'[3]С5'!L19,'[3]С6'!L19,'[3]С7'!L19,'[3]С8'!L19,'[3]С9'!L19,'[3]С10'!L19))/(COUNT('[3]С1'!L19,'[3]С2'!L19,'[3]С3'!L19,'[3]С4'!L19,'[3]С5'!L19,'[3]С6'!L19,'[3]С7'!L19,'[3]С8'!L19,'[3]С9'!L19,'[3]С10'!L19)-2)</f>
        <v>4</v>
      </c>
      <c r="P39" s="23">
        <f>I39+J39+K40+N39+O39</f>
        <v>51.99999999999999</v>
      </c>
      <c r="Q39" s="33" t="s">
        <v>52</v>
      </c>
      <c r="R39" s="25">
        <f>P39/T11</f>
        <v>0.5492957746478873</v>
      </c>
      <c r="S39" s="26">
        <v>1</v>
      </c>
    </row>
    <row r="40" spans="1:19" ht="55.5" customHeight="1">
      <c r="A40" s="67"/>
      <c r="B40" s="30"/>
      <c r="C40" s="32"/>
      <c r="D40" s="30"/>
      <c r="E40" s="28"/>
      <c r="F40" s="28"/>
      <c r="G40" s="27"/>
      <c r="H40" s="28"/>
      <c r="I40" s="23"/>
      <c r="J40" s="23"/>
      <c r="K40" s="23">
        <f>K39+L39+M39</f>
        <v>-7.333333333333333</v>
      </c>
      <c r="L40" s="23"/>
      <c r="M40" s="23"/>
      <c r="N40" s="23"/>
      <c r="O40" s="23"/>
      <c r="P40" s="23"/>
      <c r="Q40" s="33"/>
      <c r="R40" s="25"/>
      <c r="S40" s="26"/>
    </row>
    <row r="41" spans="1:19" ht="21.75" customHeight="1">
      <c r="A41" s="29">
        <v>15</v>
      </c>
      <c r="B41" s="30" t="str">
        <f>'[3]Г2'!D6</f>
        <v>Яковлев Андрей ЮрьевичИркутск, ОГБУ "Аварийно-спасательная служба"</v>
      </c>
      <c r="C41" s="32" t="str">
        <f>'[3]Г2'!D41</f>
        <v>Андрейко Сергей, Борисенко Михаил, Петров Игорь, Пинчук Николай, Смирнов Владимир, Спиридонов Алексей, Турушев Андрей, Чернигов Григорий, Шаммасов Руслан, Яковлев Андрей</v>
      </c>
      <c r="D41" s="30" t="str">
        <f>'[3]Г2'!B40</f>
        <v>Снежная (Прибайкалье)</v>
      </c>
      <c r="E41" s="28" t="str">
        <f>'[3]Г2'!B3</f>
        <v>4(6)</v>
      </c>
      <c r="F41" s="28" t="str">
        <f>'[3]Г2'!C3</f>
        <v>4(6)</v>
      </c>
      <c r="G41" s="28">
        <f>COUNTA('[3]Г2'!B10:'[3]Г2'!B39)</f>
        <v>1</v>
      </c>
      <c r="H41" s="28" t="str">
        <f>'[3]Г2'!B42</f>
        <v>02.07-9.07.2014</v>
      </c>
      <c r="I41" s="23">
        <f>(SUM('[3]С1'!F8,'[3]С2'!F8,'[3]С3'!F8,'[3]С4'!F8,'[3]С5'!F8,'[3]С6'!F8,'[3]С7'!F8,'[3]С8'!F8,'[3]С9'!F8,'[3]С10'!F8)-MAX('[3]С1'!F8,'[3]С2'!F8,'[3]С3'!F8,'[3]С4'!F8,'[3]С5'!F8,'[3]С6'!F8,'[3]С7'!F8,'[3]С8'!F8,'[3]С9'!F8,'[3]С10'!F8)-MIN('[3]С1'!F8,'[3]С2'!F8,'[3]С3'!F8,'[3]С4'!F8,'[3]С5'!F8,'[3]С6'!F8,'[3]С7'!F8,'[3]С8'!F8,'[3]С9'!F8,'[3]С10'!F8))/(COUNT('[3]С1'!F8,'[3]С2'!F8,'[3]С3'!F8,'[3]С4'!F8,'[3]С5'!F8,'[3]С6'!F8,'[3]С7'!F8,'[3]С8'!F8,'[3]С9'!F8,'[3]С10'!F8)-2)</f>
        <v>45.333333333333336</v>
      </c>
      <c r="J41" s="23">
        <f>(SUM('[3]С1'!G8,'[3]С2'!G8,'[3]С3'!G8,'[3]С4'!G8,'[3]С5'!G8,'[3]С6'!G8,'[3]С7'!G8,'[3]С8'!G8,'[3]С9'!G8,'[3]С10'!G8)-MAX('[3]С1'!G8,'[3]С2'!G8,'[3]С3'!G8,'[3]С4'!G8,'[3]С5'!G8,'[3]С6'!G8,'[3]С7'!G8,'[3]С8'!G8,'[3]С9'!G8,'[3]С10'!G8)-MIN('[3]С1'!G8,'[3]С2'!G8,'[3]С3'!G8,'[3]С4'!G8,'[3]С5'!G8,'[3]С6'!G8,'[3]С7'!G8,'[3]С8'!G8,'[3]С9'!G8,'[3]С10'!G8))/(COUNT('[3]С1'!G8,'[3]С2'!G8,'[3]С3'!G8,'[3]С4'!G8,'[3]С5'!G8,'[3]С6'!G8,'[3]С7'!G8,'[3]С8'!G8,'[3]С9'!G8,'[3]С10'!G8)-2)</f>
        <v>0</v>
      </c>
      <c r="K41" s="3">
        <f>(SUM('[3]С1'!H8,'[3]С2'!H8,'[3]С3'!H8,'[3]С4'!H8,'[3]С5'!H8,'[3]С6'!H8,'[3]С7'!H8,'[3]С8'!H8,'[3]С9'!H8,'[3]С10'!H8)-MAX('[3]С1'!H8,'[3]С2'!H8,'[3]С3'!H8,'[3]С4'!H8,'[3]С5'!H8,'[3]С6'!H8,'[3]С7'!H8,'[3]С8'!H8,'[3]С9'!H8,'[3]С10'!H8)-MIN('[3]С1'!H8,'[3]С2'!H8,'[3]С3'!H8,'[3]С4'!H8,'[3]С5'!H8,'[3]С6'!H8,'[3]С7'!H8,'[3]С8'!H8,'[3]С9'!H8,'[3]С10'!H8))/(COUNT('[3]С1'!H8,'[3]С2'!H8,'[3]С3'!H8,'[3]С4'!H8,'[3]С5'!H8,'[3]С6'!H8,'[3]С7'!H8,'[3]С8'!H8,'[3]С9'!H8,'[3]С10'!H8)-2)</f>
        <v>0</v>
      </c>
      <c r="L41" s="3">
        <f>(SUM('[3]С1'!I8,'[3]С2'!I8,'[3]С3'!I8,'[3]С4'!I8,'[3]С5'!I8,'[3]С6'!I8,'[3]С7'!I8,'[3]С8'!I8,'[3]С9'!I8,'[3]С10'!I8)-MAX('[3]С1'!I8,'[3]С2'!I8,'[3]С3'!I8,'[3]С4'!I8,'[3]С5'!I8,'[3]С6'!I8,'[3]С7'!I8,'[3]С8'!I8,'[3]С9'!I8,'[3]С10'!I8)-MIN('[3]С1'!I8,'[3]С2'!I8,'[3]С3'!I8,'[3]С4'!I8,'[3]С5'!I8,'[3]С6'!I8,'[3]С7'!I8,'[3]С8'!I8,'[3]С9'!I8,'[3]С10'!I8))/(COUNT('[3]С1'!I8,'[3]С2'!I8,'[3]С3'!I8,'[3]С4'!I8,'[3]С5'!I8,'[3]С6'!I8,'[3]С7'!I8,'[3]С8'!I8,'[3]С9'!I8,'[3]С10'!I8)-2)</f>
        <v>-1.3333333333333333</v>
      </c>
      <c r="M41" s="3">
        <f>(SUM('[3]С1'!J8,'[3]С2'!J8,'[3]С3'!J8,'[3]С4'!J8,'[3]С5'!J8,'[3]С6'!J8,'[3]С7'!J8,'[3]С8'!J8,'[3]С9'!J8,'[3]С10'!J8)-MAX('[3]С1'!J8,'[3]С2'!J8,'[3]С3'!J8,'[3]С4'!J8,'[3]С5'!J8,'[3]С6'!J8,'[3]С7'!J8,'[3]С8'!J8,'[3]С9'!J8,'[3]С10'!J8)-MIN('[3]С1'!J8,'[3]С2'!J8,'[3]С3'!J8,'[3]С4'!J8,'[3]С5'!J8,'[3]С6'!J8,'[3]С7'!J8,'[3]С8'!J8,'[3]С9'!J8,'[3]С10'!J8))/(COUNT('[3]С1'!J8,'[3]С2'!J8,'[3]С3'!J8,'[3]С4'!J8,'[3]С5'!J8,'[3]С6'!J8,'[3]С7'!J8,'[3]С8'!J8,'[3]С9'!J8,'[3]С10'!J8)-2)</f>
        <v>0</v>
      </c>
      <c r="N41" s="23">
        <f>(SUM('[3]С1'!K8,'[3]С2'!K8,'[3]С3'!K8,'[3]С4'!K8,'[3]С5'!K8,'[3]С6'!K8,'[3]С7'!K8,'[3]С8'!K8,'[3]С9'!K8,'[3]С10'!K8)-MAX('[3]С1'!K8,'[3]С2'!K8,'[3]С3'!K8,'[3]С4'!K8,'[3]С5'!K8,'[3]С6'!K8,'[3]С7'!K8,'[3]С8'!K8,'[3]С9'!K8,'[3]С10'!K8)-MIN('[3]С1'!K8,'[3]С2'!K8,'[3]С3'!K8,'[3]С4'!K8,'[3]С5'!K8,'[3]С6'!K8,'[3]С7'!K8,'[3]С8'!K8,'[3]С9'!K8,'[3]С10'!K8))/(COUNT('[3]С1'!K8,'[3]С2'!K8,'[3]С3'!K8,'[3]С4'!K8,'[3]С5'!K8,'[3]С6'!K8,'[3]С7'!K8,'[3]С8'!K8,'[3]С9'!K8,'[3]С10'!K8)-2)</f>
        <v>2.6666666666666665</v>
      </c>
      <c r="O41" s="23">
        <f>(SUM('[3]С1'!L8,'[3]С2'!L8,'[3]С3'!L8,'[3]С4'!L8,'[3]С5'!L8,'[3]С6'!L8,'[3]С7'!L8,'[3]С8'!L8,'[3]С9'!L8,'[3]С10'!L8)-MAX('[3]С1'!L8,'[3]С2'!L8,'[3]С3'!L8,'[3]С4'!L8,'[3]С5'!L8,'[3]С6'!L8,'[3]С7'!L8,'[3]С8'!L8,'[3]С9'!L8,'[3]С10'!L8)-MIN('[3]С1'!L8,'[3]С2'!L8,'[3]С3'!L8,'[3]С4'!L8,'[3]С5'!L8,'[3]С6'!L8,'[3]С7'!L8,'[3]С8'!L8,'[3]С9'!L8,'[3]С10'!L8))/(COUNT('[3]С1'!L8,'[3]С2'!L8,'[3]С3'!L8,'[3]С4'!L8,'[3]С5'!L8,'[3]С6'!L8,'[3]С7'!L8,'[3]С8'!L8,'[3]С9'!L8,'[3]С10'!L8)-2)</f>
        <v>4.666666666666667</v>
      </c>
      <c r="P41" s="23">
        <f>I41+J41+K42+N41+O41</f>
        <v>51.33333333333333</v>
      </c>
      <c r="Q41" s="28">
        <v>15</v>
      </c>
      <c r="R41" s="25">
        <f>P41/T11</f>
        <v>0.5422535211267605</v>
      </c>
      <c r="S41" s="26">
        <v>1</v>
      </c>
    </row>
    <row r="42" spans="1:19" ht="21.75" customHeight="1">
      <c r="A42" s="29"/>
      <c r="B42" s="30"/>
      <c r="C42" s="32"/>
      <c r="D42" s="30"/>
      <c r="E42" s="28"/>
      <c r="F42" s="28"/>
      <c r="G42" s="28"/>
      <c r="H42" s="28"/>
      <c r="I42" s="23"/>
      <c r="J42" s="23"/>
      <c r="K42" s="23">
        <f>K41+L41+M41</f>
        <v>-1.3333333333333333</v>
      </c>
      <c r="L42" s="23"/>
      <c r="M42" s="23"/>
      <c r="N42" s="23"/>
      <c r="O42" s="23"/>
      <c r="P42" s="23"/>
      <c r="Q42" s="28"/>
      <c r="R42" s="25"/>
      <c r="S42" s="26"/>
    </row>
    <row r="43" spans="2:19" ht="15">
      <c r="B43" s="4"/>
      <c r="C43" s="5"/>
      <c r="D43" s="6"/>
      <c r="E43" s="5"/>
      <c r="F43" s="5"/>
      <c r="G43" s="5"/>
      <c r="H43" s="7"/>
      <c r="I43" s="1"/>
      <c r="J43" s="1"/>
      <c r="K43" s="1"/>
      <c r="L43" s="1"/>
      <c r="M43" s="1"/>
      <c r="N43" s="1"/>
      <c r="O43" s="1"/>
      <c r="P43" s="1"/>
      <c r="Q43" s="6"/>
      <c r="R43" s="8"/>
      <c r="S43" s="6"/>
    </row>
    <row r="44" spans="2:19" ht="15">
      <c r="B44" s="9"/>
      <c r="C44" s="4" t="s">
        <v>36</v>
      </c>
      <c r="D44" s="6"/>
      <c r="E44" s="5"/>
      <c r="F44" s="5"/>
      <c r="G44" s="5"/>
      <c r="H44" s="9"/>
      <c r="I44" s="9"/>
      <c r="J44" s="9"/>
      <c r="K44" s="9"/>
      <c r="L44" s="1"/>
      <c r="M44" s="1"/>
      <c r="N44" s="1"/>
      <c r="P44" s="1"/>
      <c r="Q44" s="6"/>
      <c r="R44" s="8"/>
      <c r="S44" s="6"/>
    </row>
    <row r="45" spans="2:19" ht="15">
      <c r="B45" s="10"/>
      <c r="C45" s="11" t="str">
        <f>'[3]С1'!A2</f>
        <v>Камский М.Я., МС, сс1к, Уфа</v>
      </c>
      <c r="D45" s="10"/>
      <c r="E45" s="10"/>
      <c r="F45" s="10"/>
      <c r="G45" s="10"/>
      <c r="H45" s="9"/>
      <c r="I45" s="9"/>
      <c r="J45" s="9"/>
      <c r="K45" s="9"/>
      <c r="L45" s="10"/>
      <c r="M45" s="10"/>
      <c r="N45" s="10"/>
      <c r="O45" s="10"/>
      <c r="P45" s="10"/>
      <c r="Q45" s="10"/>
      <c r="R45" s="10"/>
      <c r="S45" s="10"/>
    </row>
    <row r="46" spans="2:19" ht="15">
      <c r="B46" s="10"/>
      <c r="C46" s="11" t="str">
        <f>'[3]С2'!A2</f>
        <v>Моисеев С.Н, КМС, сс1к, Уфа</v>
      </c>
      <c r="D46" s="10"/>
      <c r="E46" s="10"/>
      <c r="F46" s="10"/>
      <c r="G46" s="10"/>
      <c r="H46" s="10"/>
      <c r="I46" s="10"/>
      <c r="J46" s="10"/>
      <c r="K46" s="10"/>
      <c r="L46" s="10"/>
      <c r="M46" s="10"/>
      <c r="N46" s="10"/>
      <c r="O46" s="10"/>
      <c r="P46" s="10"/>
      <c r="Q46" s="10"/>
      <c r="R46" s="10"/>
      <c r="S46" s="10"/>
    </row>
    <row r="47" spans="2:19" ht="15">
      <c r="B47" s="10"/>
      <c r="C47" s="11" t="str">
        <f>'[3]С3'!A2</f>
        <v>Вахов А.И., МС, сс1к, Уфа</v>
      </c>
      <c r="D47" s="10"/>
      <c r="E47" s="10"/>
      <c r="F47" s="10"/>
      <c r="G47" s="10"/>
      <c r="H47" s="10"/>
      <c r="I47" s="10"/>
      <c r="J47" s="10"/>
      <c r="K47" s="10"/>
      <c r="L47" s="10"/>
      <c r="M47" s="10"/>
      <c r="N47" s="10"/>
      <c r="O47" s="10"/>
      <c r="P47" s="10"/>
      <c r="Q47" s="10"/>
      <c r="R47" s="10"/>
      <c r="S47" s="10"/>
    </row>
    <row r="48" spans="2:19" ht="15">
      <c r="B48" s="10"/>
      <c r="C48" s="11" t="str">
        <f>'[3]С4'!A2</f>
        <v>Козлов Ю.В., КМС, сс1к, Стерлитамак</v>
      </c>
      <c r="D48" s="10"/>
      <c r="E48" s="10"/>
      <c r="F48" s="10"/>
      <c r="G48" s="10"/>
      <c r="H48" s="20" t="s">
        <v>37</v>
      </c>
      <c r="I48" s="20"/>
      <c r="J48" s="20"/>
      <c r="K48" s="21" t="s">
        <v>38</v>
      </c>
      <c r="L48" s="21"/>
      <c r="M48" s="21"/>
      <c r="N48" s="21"/>
      <c r="O48" s="21"/>
      <c r="P48" s="21"/>
      <c r="Q48" s="21"/>
      <c r="R48" s="10"/>
      <c r="S48" s="10"/>
    </row>
    <row r="49" spans="2:19" ht="15">
      <c r="B49" s="10"/>
      <c r="C49" s="11" t="str">
        <f>'[3]С5'!A2</f>
        <v>Гимранов Р.Р., 1 р, сс1к, Челябинск</v>
      </c>
      <c r="D49" s="10"/>
      <c r="E49" s="10"/>
      <c r="F49" s="10"/>
      <c r="G49" s="10"/>
      <c r="H49" s="20" t="s">
        <v>39</v>
      </c>
      <c r="I49" s="20"/>
      <c r="J49" s="20"/>
      <c r="K49" s="21" t="s">
        <v>40</v>
      </c>
      <c r="L49" s="21"/>
      <c r="M49" s="21"/>
      <c r="N49" s="21"/>
      <c r="O49" s="21"/>
      <c r="P49" s="21"/>
      <c r="Q49" s="21"/>
      <c r="R49" s="10"/>
      <c r="S49" s="10"/>
    </row>
    <row r="50" spans="2:19" ht="15">
      <c r="B50" s="12"/>
      <c r="C50" s="12">
        <f>'[3]С6'!A2</f>
      </c>
      <c r="D50" s="13"/>
      <c r="E50" s="14"/>
      <c r="F50" s="14"/>
      <c r="G50" s="14"/>
      <c r="H50" s="15"/>
      <c r="I50" s="15"/>
      <c r="J50" s="16"/>
      <c r="K50" s="16"/>
      <c r="L50" s="16"/>
      <c r="M50" s="16"/>
      <c r="N50" s="16"/>
      <c r="O50" s="16"/>
      <c r="P50" s="16"/>
      <c r="Q50" s="16"/>
      <c r="R50" s="16"/>
      <c r="S50" s="16"/>
    </row>
    <row r="51" spans="2:19" ht="15">
      <c r="B51" s="17"/>
      <c r="C51" s="18">
        <f>'[3]С7'!A2</f>
      </c>
      <c r="D51" s="17"/>
      <c r="E51" s="14"/>
      <c r="F51" s="14"/>
      <c r="G51" s="14"/>
      <c r="H51" s="20" t="s">
        <v>41</v>
      </c>
      <c r="I51" s="20"/>
      <c r="J51" s="20"/>
      <c r="K51" s="22" t="s">
        <v>42</v>
      </c>
      <c r="L51" s="22"/>
      <c r="M51" s="22"/>
      <c r="N51" s="22"/>
      <c r="O51" s="22"/>
      <c r="P51" s="22"/>
      <c r="Q51" s="22"/>
      <c r="R51" s="19"/>
      <c r="S51" s="12"/>
    </row>
    <row r="52" spans="2:19" ht="15">
      <c r="B52" s="17"/>
      <c r="C52" s="18">
        <f>'[3]С8'!A2</f>
      </c>
      <c r="D52" s="12"/>
      <c r="E52" s="14"/>
      <c r="F52" s="14"/>
      <c r="G52" s="14"/>
      <c r="H52" s="20" t="s">
        <v>43</v>
      </c>
      <c r="I52" s="20"/>
      <c r="J52" s="20"/>
      <c r="K52" s="22" t="s">
        <v>44</v>
      </c>
      <c r="L52" s="22"/>
      <c r="M52" s="22"/>
      <c r="N52" s="22"/>
      <c r="O52" s="22"/>
      <c r="P52" s="22"/>
      <c r="Q52" s="22"/>
      <c r="R52" s="19"/>
      <c r="S52" s="12"/>
    </row>
  </sheetData>
  <sheetProtection/>
  <mergeCells count="298">
    <mergeCell ref="A21:A22"/>
    <mergeCell ref="A23:A24"/>
    <mergeCell ref="A25:A26"/>
    <mergeCell ref="A27:A28"/>
    <mergeCell ref="A29:A30"/>
    <mergeCell ref="A31:A32"/>
    <mergeCell ref="H49:J49"/>
    <mergeCell ref="K49:Q49"/>
    <mergeCell ref="A33:A34"/>
    <mergeCell ref="A37:A38"/>
    <mergeCell ref="A39:A40"/>
    <mergeCell ref="P39:P40"/>
    <mergeCell ref="Q39:Q40"/>
    <mergeCell ref="P33:P34"/>
    <mergeCell ref="G31:G32"/>
    <mergeCell ref="B31:B32"/>
    <mergeCell ref="C31:C32"/>
    <mergeCell ref="D31:D32"/>
    <mergeCell ref="E31:E32"/>
    <mergeCell ref="F31:F32"/>
    <mergeCell ref="H52:J52"/>
    <mergeCell ref="K52:Q52"/>
    <mergeCell ref="H48:J48"/>
    <mergeCell ref="K48:Q48"/>
    <mergeCell ref="H51:J51"/>
    <mergeCell ref="K51:Q51"/>
    <mergeCell ref="R31:R32"/>
    <mergeCell ref="S31:S32"/>
    <mergeCell ref="K32:M32"/>
    <mergeCell ref="H31:H32"/>
    <mergeCell ref="I31:I32"/>
    <mergeCell ref="J31:J32"/>
    <mergeCell ref="N31:N32"/>
    <mergeCell ref="O31:O32"/>
    <mergeCell ref="P31:P32"/>
    <mergeCell ref="Q31:Q32"/>
    <mergeCell ref="S37:S38"/>
    <mergeCell ref="O37:O38"/>
    <mergeCell ref="N37:N38"/>
    <mergeCell ref="N39:N40"/>
    <mergeCell ref="K40:M40"/>
    <mergeCell ref="P37:P38"/>
    <mergeCell ref="Q37:Q38"/>
    <mergeCell ref="R37:R38"/>
    <mergeCell ref="S25:S26"/>
    <mergeCell ref="K26:M26"/>
    <mergeCell ref="F25:F26"/>
    <mergeCell ref="G25:G26"/>
    <mergeCell ref="H25:H26"/>
    <mergeCell ref="I25:I26"/>
    <mergeCell ref="J25:J26"/>
    <mergeCell ref="N25:N26"/>
    <mergeCell ref="O25:O26"/>
    <mergeCell ref="P25:P26"/>
    <mergeCell ref="H29:H30"/>
    <mergeCell ref="I29:I30"/>
    <mergeCell ref="J29:J30"/>
    <mergeCell ref="N29:N30"/>
    <mergeCell ref="K30:M30"/>
    <mergeCell ref="G37:G38"/>
    <mergeCell ref="H37:H38"/>
    <mergeCell ref="I37:I38"/>
    <mergeCell ref="J37:J38"/>
    <mergeCell ref="G33:G34"/>
    <mergeCell ref="H33:H34"/>
    <mergeCell ref="I33:I34"/>
    <mergeCell ref="J33:J34"/>
    <mergeCell ref="H39:H40"/>
    <mergeCell ref="I39:I40"/>
    <mergeCell ref="J39:J40"/>
    <mergeCell ref="S33:S34"/>
    <mergeCell ref="Q33:Q34"/>
    <mergeCell ref="R33:R34"/>
    <mergeCell ref="K34:M34"/>
    <mergeCell ref="O33:O34"/>
    <mergeCell ref="R39:R40"/>
    <mergeCell ref="S39:S40"/>
    <mergeCell ref="B39:B40"/>
    <mergeCell ref="C39:C40"/>
    <mergeCell ref="D39:D40"/>
    <mergeCell ref="E39:E40"/>
    <mergeCell ref="P19:P20"/>
    <mergeCell ref="Q19:Q20"/>
    <mergeCell ref="R19:R20"/>
    <mergeCell ref="E27:E28"/>
    <mergeCell ref="F27:F28"/>
    <mergeCell ref="E25:E26"/>
    <mergeCell ref="R25:R26"/>
    <mergeCell ref="Q25:Q26"/>
    <mergeCell ref="S29:S30"/>
    <mergeCell ref="S19:S20"/>
    <mergeCell ref="K20:M20"/>
    <mergeCell ref="F19:F20"/>
    <mergeCell ref="G19:G20"/>
    <mergeCell ref="H19:H20"/>
    <mergeCell ref="I19:I20"/>
    <mergeCell ref="J19:J20"/>
    <mergeCell ref="N19:N20"/>
    <mergeCell ref="O19:O20"/>
    <mergeCell ref="R27:R28"/>
    <mergeCell ref="P29:P30"/>
    <mergeCell ref="Q29:Q30"/>
    <mergeCell ref="R29:R30"/>
    <mergeCell ref="N27:N28"/>
    <mergeCell ref="O29:O30"/>
    <mergeCell ref="P27:P28"/>
    <mergeCell ref="Q27:Q28"/>
    <mergeCell ref="S17:S18"/>
    <mergeCell ref="B15:B16"/>
    <mergeCell ref="C15:C16"/>
    <mergeCell ref="D15:D16"/>
    <mergeCell ref="E15:E16"/>
    <mergeCell ref="O15:O16"/>
    <mergeCell ref="P15:P16"/>
    <mergeCell ref="Q15:Q16"/>
    <mergeCell ref="R15:R16"/>
    <mergeCell ref="S15:S16"/>
    <mergeCell ref="S23:S24"/>
    <mergeCell ref="K24:M24"/>
    <mergeCell ref="F23:F24"/>
    <mergeCell ref="G23:G24"/>
    <mergeCell ref="H23:H24"/>
    <mergeCell ref="I23:I24"/>
    <mergeCell ref="J23:J24"/>
    <mergeCell ref="N23:N24"/>
    <mergeCell ref="O23:O24"/>
    <mergeCell ref="P23:P24"/>
    <mergeCell ref="Q23:Q24"/>
    <mergeCell ref="R23:R24"/>
    <mergeCell ref="B19:B20"/>
    <mergeCell ref="C19:C20"/>
    <mergeCell ref="D19:D20"/>
    <mergeCell ref="E19:E20"/>
    <mergeCell ref="B21:B22"/>
    <mergeCell ref="C21:C22"/>
    <mergeCell ref="D21:D22"/>
    <mergeCell ref="K16:M16"/>
    <mergeCell ref="F15:F16"/>
    <mergeCell ref="G15:G16"/>
    <mergeCell ref="H15:H16"/>
    <mergeCell ref="I15:I16"/>
    <mergeCell ref="J15:J16"/>
    <mergeCell ref="N15:N16"/>
    <mergeCell ref="B37:B38"/>
    <mergeCell ref="C37:C38"/>
    <mergeCell ref="D37:D38"/>
    <mergeCell ref="E37:E38"/>
    <mergeCell ref="F37:F38"/>
    <mergeCell ref="K38:M38"/>
    <mergeCell ref="F17:F18"/>
    <mergeCell ref="G17:G18"/>
    <mergeCell ref="H17:H18"/>
    <mergeCell ref="P17:P18"/>
    <mergeCell ref="Q17:Q18"/>
    <mergeCell ref="R17:R18"/>
    <mergeCell ref="K18:M18"/>
    <mergeCell ref="O17:O18"/>
    <mergeCell ref="I17:I18"/>
    <mergeCell ref="J17:J18"/>
    <mergeCell ref="N17:N18"/>
    <mergeCell ref="E17:E18"/>
    <mergeCell ref="F13:F14"/>
    <mergeCell ref="K14:M14"/>
    <mergeCell ref="G13:G14"/>
    <mergeCell ref="H13:H14"/>
    <mergeCell ref="I13:I14"/>
    <mergeCell ref="J13:J14"/>
    <mergeCell ref="B13:B14"/>
    <mergeCell ref="C13:C14"/>
    <mergeCell ref="D13:D14"/>
    <mergeCell ref="E13:E14"/>
    <mergeCell ref="A13:A14"/>
    <mergeCell ref="A15:A16"/>
    <mergeCell ref="A17:A18"/>
    <mergeCell ref="A19:A20"/>
    <mergeCell ref="R13:R14"/>
    <mergeCell ref="S13:S14"/>
    <mergeCell ref="S21:S22"/>
    <mergeCell ref="K22:M22"/>
    <mergeCell ref="N21:N22"/>
    <mergeCell ref="O21:O22"/>
    <mergeCell ref="P21:P22"/>
    <mergeCell ref="Q21:Q22"/>
    <mergeCell ref="R21:R22"/>
    <mergeCell ref="N13:N14"/>
    <mergeCell ref="F33:F34"/>
    <mergeCell ref="B23:B24"/>
    <mergeCell ref="P13:P14"/>
    <mergeCell ref="Q13:Q14"/>
    <mergeCell ref="F21:F22"/>
    <mergeCell ref="G21:G22"/>
    <mergeCell ref="H21:H22"/>
    <mergeCell ref="I21:I22"/>
    <mergeCell ref="J21:J22"/>
    <mergeCell ref="O13:O14"/>
    <mergeCell ref="B33:B34"/>
    <mergeCell ref="C33:C34"/>
    <mergeCell ref="D33:D34"/>
    <mergeCell ref="E33:E34"/>
    <mergeCell ref="G29:G30"/>
    <mergeCell ref="F29:F30"/>
    <mergeCell ref="G27:G28"/>
    <mergeCell ref="B17:B18"/>
    <mergeCell ref="C17:C18"/>
    <mergeCell ref="D17:D18"/>
    <mergeCell ref="E21:E22"/>
    <mergeCell ref="D25:D26"/>
    <mergeCell ref="B25:B26"/>
    <mergeCell ref="C25:C26"/>
    <mergeCell ref="E29:E30"/>
    <mergeCell ref="C23:C24"/>
    <mergeCell ref="D23:D24"/>
    <mergeCell ref="E23:E24"/>
    <mergeCell ref="B27:B28"/>
    <mergeCell ref="C27:C28"/>
    <mergeCell ref="D27:D28"/>
    <mergeCell ref="B29:B30"/>
    <mergeCell ref="C29:C30"/>
    <mergeCell ref="D29:D30"/>
    <mergeCell ref="R41:R42"/>
    <mergeCell ref="S41:S42"/>
    <mergeCell ref="K42:M42"/>
    <mergeCell ref="H27:H28"/>
    <mergeCell ref="I27:I28"/>
    <mergeCell ref="J27:J28"/>
    <mergeCell ref="N33:N34"/>
    <mergeCell ref="S27:S28"/>
    <mergeCell ref="K28:M28"/>
    <mergeCell ref="O27:O28"/>
    <mergeCell ref="P35:P36"/>
    <mergeCell ref="Q35:Q36"/>
    <mergeCell ref="F41:F42"/>
    <mergeCell ref="G41:G42"/>
    <mergeCell ref="H41:H42"/>
    <mergeCell ref="I41:I42"/>
    <mergeCell ref="Q41:Q42"/>
    <mergeCell ref="O39:O40"/>
    <mergeCell ref="F39:F40"/>
    <mergeCell ref="G39:G40"/>
    <mergeCell ref="R35:R36"/>
    <mergeCell ref="S35:S36"/>
    <mergeCell ref="K36:M36"/>
    <mergeCell ref="A41:A42"/>
    <mergeCell ref="B41:B42"/>
    <mergeCell ref="C41:C42"/>
    <mergeCell ref="D41:D42"/>
    <mergeCell ref="E41:E42"/>
    <mergeCell ref="G35:G36"/>
    <mergeCell ref="H35:H36"/>
    <mergeCell ref="A35:A36"/>
    <mergeCell ref="B35:B36"/>
    <mergeCell ref="C35:C36"/>
    <mergeCell ref="D35:D36"/>
    <mergeCell ref="E35:E36"/>
    <mergeCell ref="F35:F36"/>
    <mergeCell ref="O41:O42"/>
    <mergeCell ref="P41:P42"/>
    <mergeCell ref="I35:I36"/>
    <mergeCell ref="J35:J36"/>
    <mergeCell ref="N35:N36"/>
    <mergeCell ref="O35:O36"/>
    <mergeCell ref="J41:J42"/>
    <mergeCell ref="N41:N42"/>
    <mergeCell ref="Q10:Q12"/>
    <mergeCell ref="R10:R12"/>
    <mergeCell ref="S10:S12"/>
    <mergeCell ref="O11:O12"/>
    <mergeCell ref="A7:S7"/>
    <mergeCell ref="A8:F8"/>
    <mergeCell ref="G8:S8"/>
    <mergeCell ref="A9:S9"/>
    <mergeCell ref="A10:A12"/>
    <mergeCell ref="B10:B12"/>
    <mergeCell ref="C10:C12"/>
    <mergeCell ref="D10:D12"/>
    <mergeCell ref="J11:J12"/>
    <mergeCell ref="K11:M11"/>
    <mergeCell ref="N11:N12"/>
    <mergeCell ref="E10:F10"/>
    <mergeCell ref="G10:G12"/>
    <mergeCell ref="E11:E12"/>
    <mergeCell ref="F11:F12"/>
    <mergeCell ref="H10:H12"/>
    <mergeCell ref="I10:O10"/>
    <mergeCell ref="P10:P12"/>
    <mergeCell ref="A4:B4"/>
    <mergeCell ref="C4:S4"/>
    <mergeCell ref="A5:B5"/>
    <mergeCell ref="C5:S5"/>
    <mergeCell ref="A6:B6"/>
    <mergeCell ref="C6:S6"/>
    <mergeCell ref="I11:I12"/>
    <mergeCell ref="A3:B3"/>
    <mergeCell ref="C3:S3"/>
    <mergeCell ref="A1:B1"/>
    <mergeCell ref="C1:S1"/>
    <mergeCell ref="A2:B2"/>
    <mergeCell ref="C2:S2"/>
  </mergeCells>
  <printOptions horizontalCentered="1"/>
  <pageMargins left="0.3937007874015748" right="0.3937007874015748" top="0.3937007874015748" bottom="0.3937007874015748" header="0" footer="0"/>
  <pageSetup fitToHeight="2"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workbookViewId="0" topLeftCell="A1">
      <selection activeCell="C15" sqref="C15:C16"/>
    </sheetView>
  </sheetViews>
  <sheetFormatPr defaultColWidth="9.140625" defaultRowHeight="15"/>
  <cols>
    <col min="1" max="1" width="3.28125" style="0" customWidth="1"/>
    <col min="2" max="2" width="24.140625" style="0" customWidth="1"/>
    <col min="3" max="3" width="37.8515625" style="0" customWidth="1"/>
    <col min="4" max="4" width="15.28125" style="0" customWidth="1"/>
    <col min="5" max="7" width="4.7109375" style="0" customWidth="1"/>
    <col min="8" max="8" width="9.7109375" style="0" customWidth="1"/>
    <col min="9" max="15" width="5.7109375" style="0" customWidth="1"/>
    <col min="16" max="16" width="7.7109375" style="0" customWidth="1"/>
    <col min="17" max="17" width="6.28125" style="0" customWidth="1"/>
    <col min="18" max="18" width="7.7109375" style="0" customWidth="1"/>
    <col min="19" max="19" width="6.28125" style="0" customWidth="1"/>
    <col min="20" max="20" width="0" style="0" hidden="1" customWidth="1"/>
  </cols>
  <sheetData>
    <row r="1" spans="1:19" ht="15">
      <c r="A1" s="51"/>
      <c r="B1" s="52"/>
      <c r="C1" s="50" t="s">
        <v>0</v>
      </c>
      <c r="D1" s="50"/>
      <c r="E1" s="50"/>
      <c r="F1" s="50"/>
      <c r="G1" s="50"/>
      <c r="H1" s="50"/>
      <c r="I1" s="50"/>
      <c r="J1" s="50"/>
      <c r="K1" s="50"/>
      <c r="L1" s="50"/>
      <c r="M1" s="50"/>
      <c r="N1" s="50"/>
      <c r="O1" s="50"/>
      <c r="P1" s="50"/>
      <c r="Q1" s="50"/>
      <c r="R1" s="50"/>
      <c r="S1" s="50"/>
    </row>
    <row r="2" spans="1:19" ht="15">
      <c r="A2" s="53"/>
      <c r="B2" s="54"/>
      <c r="C2" s="50" t="s">
        <v>1</v>
      </c>
      <c r="D2" s="50"/>
      <c r="E2" s="50"/>
      <c r="F2" s="50"/>
      <c r="G2" s="50"/>
      <c r="H2" s="50"/>
      <c r="I2" s="50"/>
      <c r="J2" s="50"/>
      <c r="K2" s="50"/>
      <c r="L2" s="50"/>
      <c r="M2" s="50"/>
      <c r="N2" s="50"/>
      <c r="O2" s="50"/>
      <c r="P2" s="50"/>
      <c r="Q2" s="50"/>
      <c r="R2" s="50"/>
      <c r="S2" s="50"/>
    </row>
    <row r="3" spans="1:19" ht="15">
      <c r="A3" s="53"/>
      <c r="B3" s="54"/>
      <c r="C3" s="55" t="s">
        <v>2</v>
      </c>
      <c r="D3" s="55"/>
      <c r="E3" s="55"/>
      <c r="F3" s="55"/>
      <c r="G3" s="55"/>
      <c r="H3" s="55"/>
      <c r="I3" s="55"/>
      <c r="J3" s="55"/>
      <c r="K3" s="55"/>
      <c r="L3" s="55"/>
      <c r="M3" s="55"/>
      <c r="N3" s="55"/>
      <c r="O3" s="55"/>
      <c r="P3" s="55"/>
      <c r="Q3" s="55"/>
      <c r="R3" s="55"/>
      <c r="S3" s="55"/>
    </row>
    <row r="4" spans="1:19" ht="15">
      <c r="A4" s="46"/>
      <c r="B4" s="47"/>
      <c r="C4" s="48" t="s">
        <v>45</v>
      </c>
      <c r="D4" s="48"/>
      <c r="E4" s="48"/>
      <c r="F4" s="48"/>
      <c r="G4" s="48"/>
      <c r="H4" s="48"/>
      <c r="I4" s="48"/>
      <c r="J4" s="48"/>
      <c r="K4" s="48"/>
      <c r="L4" s="48"/>
      <c r="M4" s="48"/>
      <c r="N4" s="48"/>
      <c r="O4" s="48"/>
      <c r="P4" s="48"/>
      <c r="Q4" s="48"/>
      <c r="R4" s="48"/>
      <c r="S4" s="48"/>
    </row>
    <row r="5" spans="1:19" ht="15">
      <c r="A5" s="49" t="s">
        <v>4</v>
      </c>
      <c r="B5" s="49"/>
      <c r="C5" s="50" t="s">
        <v>5</v>
      </c>
      <c r="D5" s="50"/>
      <c r="E5" s="50"/>
      <c r="F5" s="50"/>
      <c r="G5" s="50"/>
      <c r="H5" s="50"/>
      <c r="I5" s="50"/>
      <c r="J5" s="50"/>
      <c r="K5" s="50"/>
      <c r="L5" s="50"/>
      <c r="M5" s="50"/>
      <c r="N5" s="50"/>
      <c r="O5" s="50"/>
      <c r="P5" s="50"/>
      <c r="Q5" s="50"/>
      <c r="R5" s="50"/>
      <c r="S5" s="50"/>
    </row>
    <row r="6" spans="1:19" ht="15">
      <c r="A6" s="36" t="s">
        <v>6</v>
      </c>
      <c r="B6" s="36"/>
      <c r="C6" s="36" t="s">
        <v>46</v>
      </c>
      <c r="D6" s="36"/>
      <c r="E6" s="36"/>
      <c r="F6" s="36"/>
      <c r="G6" s="36"/>
      <c r="H6" s="36"/>
      <c r="I6" s="36"/>
      <c r="J6" s="36"/>
      <c r="K6" s="36"/>
      <c r="L6" s="36"/>
      <c r="M6" s="36"/>
      <c r="N6" s="36"/>
      <c r="O6" s="36"/>
      <c r="P6" s="36"/>
      <c r="Q6" s="36"/>
      <c r="R6" s="36"/>
      <c r="S6" s="36"/>
    </row>
    <row r="7" spans="1:19" ht="15">
      <c r="A7" s="36" t="s">
        <v>47</v>
      </c>
      <c r="B7" s="36"/>
      <c r="C7" s="36"/>
      <c r="D7" s="36"/>
      <c r="E7" s="36"/>
      <c r="F7" s="36"/>
      <c r="G7" s="36"/>
      <c r="H7" s="36"/>
      <c r="I7" s="36"/>
      <c r="J7" s="36"/>
      <c r="K7" s="36"/>
      <c r="L7" s="36"/>
      <c r="M7" s="36"/>
      <c r="N7" s="36"/>
      <c r="O7" s="36"/>
      <c r="P7" s="36"/>
      <c r="Q7" s="36"/>
      <c r="R7" s="36"/>
      <c r="S7" s="36"/>
    </row>
    <row r="8" spans="1:19" ht="15">
      <c r="A8" s="37" t="s">
        <v>9</v>
      </c>
      <c r="B8" s="38"/>
      <c r="C8" s="38"/>
      <c r="D8" s="38"/>
      <c r="E8" s="38"/>
      <c r="F8" s="38"/>
      <c r="G8" s="39" t="s">
        <v>10</v>
      </c>
      <c r="H8" s="39"/>
      <c r="I8" s="39"/>
      <c r="J8" s="39"/>
      <c r="K8" s="39"/>
      <c r="L8" s="39"/>
      <c r="M8" s="39"/>
      <c r="N8" s="39"/>
      <c r="O8" s="39"/>
      <c r="P8" s="39"/>
      <c r="Q8" s="39"/>
      <c r="R8" s="39"/>
      <c r="S8" s="40"/>
    </row>
    <row r="9" spans="1:19" ht="15">
      <c r="A9" s="41" t="s">
        <v>11</v>
      </c>
      <c r="B9" s="41"/>
      <c r="C9" s="41"/>
      <c r="D9" s="41"/>
      <c r="E9" s="41"/>
      <c r="F9" s="41"/>
      <c r="G9" s="41"/>
      <c r="H9" s="41"/>
      <c r="I9" s="41"/>
      <c r="J9" s="41"/>
      <c r="K9" s="41"/>
      <c r="L9" s="41"/>
      <c r="M9" s="41"/>
      <c r="N9" s="41"/>
      <c r="O9" s="41"/>
      <c r="P9" s="41"/>
      <c r="Q9" s="41"/>
      <c r="R9" s="41"/>
      <c r="S9" s="41"/>
    </row>
    <row r="10" spans="1:19" ht="15">
      <c r="A10" s="42" t="s">
        <v>12</v>
      </c>
      <c r="B10" s="42" t="s">
        <v>13</v>
      </c>
      <c r="C10" s="34" t="s">
        <v>14</v>
      </c>
      <c r="D10" s="34" t="s">
        <v>15</v>
      </c>
      <c r="E10" s="35" t="s">
        <v>16</v>
      </c>
      <c r="F10" s="35"/>
      <c r="G10" s="34" t="s">
        <v>17</v>
      </c>
      <c r="H10" s="35" t="s">
        <v>18</v>
      </c>
      <c r="I10" s="45" t="s">
        <v>19</v>
      </c>
      <c r="J10" s="45"/>
      <c r="K10" s="45"/>
      <c r="L10" s="45"/>
      <c r="M10" s="45"/>
      <c r="N10" s="45"/>
      <c r="O10" s="45"/>
      <c r="P10" s="34" t="s">
        <v>20</v>
      </c>
      <c r="Q10" s="34" t="s">
        <v>21</v>
      </c>
      <c r="R10" s="34" t="s">
        <v>22</v>
      </c>
      <c r="S10" s="34" t="s">
        <v>23</v>
      </c>
    </row>
    <row r="11" spans="1:20" ht="15">
      <c r="A11" s="43"/>
      <c r="B11" s="43"/>
      <c r="C11" s="34"/>
      <c r="D11" s="34"/>
      <c r="E11" s="35" t="s">
        <v>24</v>
      </c>
      <c r="F11" s="35" t="s">
        <v>25</v>
      </c>
      <c r="G11" s="34"/>
      <c r="H11" s="35"/>
      <c r="I11" s="35" t="s">
        <v>26</v>
      </c>
      <c r="J11" s="35" t="s">
        <v>27</v>
      </c>
      <c r="K11" s="35" t="s">
        <v>28</v>
      </c>
      <c r="L11" s="35"/>
      <c r="M11" s="35"/>
      <c r="N11" s="35" t="s">
        <v>29</v>
      </c>
      <c r="O11" s="35" t="s">
        <v>30</v>
      </c>
      <c r="P11" s="34"/>
      <c r="Q11" s="34"/>
      <c r="R11" s="34"/>
      <c r="S11" s="34"/>
      <c r="T11" s="1">
        <f>MAX(P19,P13,P25,P17,P21,P23,P15,P27,P29,P31)</f>
        <v>57.333333333333336</v>
      </c>
    </row>
    <row r="12" spans="1:19" ht="22.5">
      <c r="A12" s="44"/>
      <c r="B12" s="44"/>
      <c r="C12" s="34"/>
      <c r="D12" s="34"/>
      <c r="E12" s="35"/>
      <c r="F12" s="35"/>
      <c r="G12" s="34"/>
      <c r="H12" s="35"/>
      <c r="I12" s="35"/>
      <c r="J12" s="35"/>
      <c r="K12" s="2" t="s">
        <v>31</v>
      </c>
      <c r="L12" s="2" t="s">
        <v>32</v>
      </c>
      <c r="M12" s="2" t="s">
        <v>33</v>
      </c>
      <c r="N12" s="35"/>
      <c r="O12" s="35"/>
      <c r="P12" s="34"/>
      <c r="Q12" s="34"/>
      <c r="R12" s="34"/>
      <c r="S12" s="34"/>
    </row>
    <row r="13" spans="1:19" ht="22.5" customHeight="1">
      <c r="A13" s="29">
        <v>1</v>
      </c>
      <c r="B13" s="30" t="str">
        <f>'[2]Г2'!D6</f>
        <v>Котов Андрей АлександровичЧелябинск, туристский клуб ЮУГМУ</v>
      </c>
      <c r="C13" s="32" t="str">
        <f>'[2]Г2'!D41</f>
        <v>Котов Андрей, Котова Елена, Некрасов Никита, Некрасов Сергей</v>
      </c>
      <c r="D13" s="30" t="str">
        <f>'[2]Г2'!B40</f>
        <v>Толбачик - Лев. Щапина - Щапина - Камчатка (Камчатка)</v>
      </c>
      <c r="E13" s="28">
        <f>'[2]Г2'!B3</f>
        <v>4</v>
      </c>
      <c r="F13" s="28">
        <f>'[2]Г2'!C3</f>
        <v>4</v>
      </c>
      <c r="G13" s="28">
        <f>COUNTA('[2]Г2'!B10:'[2]Г2'!B39)</f>
        <v>1</v>
      </c>
      <c r="H13" s="28" t="str">
        <f>'[2]Г2'!B42</f>
        <v>01 - 23.08.2014</v>
      </c>
      <c r="I13" s="23">
        <f>(SUM('[2]С1'!F8,'[2]С2'!F8,'[2]С3'!F8,'[2]С4'!F8,'[2]С5'!F8,'[2]С6'!F8,'[2]С7'!F8,'[2]С8'!F8,'[2]С9'!F8,'[2]С10'!F8)-MAX('[2]С1'!F8,'[2]С2'!F8,'[2]С3'!F8,'[2]С4'!F8,'[2]С5'!F8,'[2]С6'!F8,'[2]С7'!F8,'[2]С8'!F8,'[2]С9'!F8,'[2]С10'!F8)-MIN('[2]С1'!F8,'[2]С2'!F8,'[2]С3'!F8,'[2]С4'!F8,'[2]С5'!F8,'[2]С6'!F8,'[2]С7'!F8,'[2]С8'!F8,'[2]С9'!F8,'[2]С10'!F8))/(COUNT('[2]С1'!F8,'[2]С2'!F8,'[2]С3'!F8,'[2]С4'!F8,'[2]С5'!F8,'[2]С6'!F8,'[2]С7'!F8,'[2]С8'!F8,'[2]С9'!F8,'[2]С10'!F8)-2)</f>
        <v>40</v>
      </c>
      <c r="J13" s="23">
        <f>(SUM('[2]С1'!G8,'[2]С2'!G8,'[2]С3'!G8,'[2]С4'!G8,'[2]С5'!G8,'[2]С6'!G8,'[2]С7'!G8,'[2]С8'!G8,'[2]С9'!G8,'[2]С10'!G8)-MAX('[2]С1'!G8,'[2]С2'!G8,'[2]С3'!G8,'[2]С4'!G8,'[2]С5'!G8,'[2]С6'!G8,'[2]С7'!G8,'[2]С8'!G8,'[2]С9'!G8,'[2]С10'!G8)-MIN('[2]С1'!G8,'[2]С2'!G8,'[2]С3'!G8,'[2]С4'!G8,'[2]С5'!G8,'[2]С6'!G8,'[2]С7'!G8,'[2]С8'!G8,'[2]С9'!G8,'[2]С10'!G8))/(COUNT('[2]С1'!G8,'[2]С2'!G8,'[2]С3'!G8,'[2]С4'!G8,'[2]С5'!G8,'[2]С6'!G8,'[2]С7'!G8,'[2]С8'!G8,'[2]С9'!G8,'[2]С10'!G8)-2)</f>
        <v>6</v>
      </c>
      <c r="K13" s="3">
        <f>(SUM('[2]С1'!H8,'[2]С2'!H8,'[2]С3'!H8,'[2]С4'!H8,'[2]С5'!H8,'[2]С6'!H8,'[2]С7'!H8,'[2]С8'!H8,'[2]С9'!H8,'[2]С10'!H8)-MAX('[2]С1'!H8,'[2]С2'!H8,'[2]С3'!H8,'[2]С4'!H8,'[2]С5'!H8,'[2]С6'!H8,'[2]С7'!H8,'[2]С8'!H8,'[2]С9'!H8,'[2]С10'!H8)-MIN('[2]С1'!H8,'[2]С2'!H8,'[2]С3'!H8,'[2]С4'!H8,'[2]С5'!H8,'[2]С6'!H8,'[2]С7'!H8,'[2]С8'!H8,'[2]С9'!H8,'[2]С10'!H8))/(COUNT('[2]С1'!H8,'[2]С2'!H8,'[2]С3'!H8,'[2]С4'!H8,'[2]С5'!H8,'[2]С6'!H8,'[2]С7'!H8,'[2]С8'!H8,'[2]С9'!H8,'[2]С10'!H8)-2)</f>
        <v>0.6666666666666666</v>
      </c>
      <c r="L13" s="3">
        <f>(SUM('[2]С1'!I8,'[2]С2'!I8,'[2]С3'!I8,'[2]С4'!I8,'[2]С5'!I8,'[2]С6'!I8,'[2]С7'!I8,'[2]С8'!I8,'[2]С9'!I8,'[2]С10'!I8)-MAX('[2]С1'!I8,'[2]С2'!I8,'[2]С3'!I8,'[2]С4'!I8,'[2]С5'!I8,'[2]С6'!I8,'[2]С7'!I8,'[2]С8'!I8,'[2]С9'!I8,'[2]С10'!I8)-MIN('[2]С1'!I8,'[2]С2'!I8,'[2]С3'!I8,'[2]С4'!I8,'[2]С5'!I8,'[2]С6'!I8,'[2]С7'!I8,'[2]С8'!I8,'[2]С9'!I8,'[2]С10'!I8))/(COUNT('[2]С1'!I8,'[2]С2'!I8,'[2]С3'!I8,'[2]С4'!I8,'[2]С5'!I8,'[2]С6'!I8,'[2]С7'!I8,'[2]С8'!I8,'[2]С9'!I8,'[2]С10'!I8)-2)</f>
        <v>1.6666666666666667</v>
      </c>
      <c r="M13" s="3">
        <f>(SUM('[2]С1'!J8,'[2]С2'!J8,'[2]С3'!J8,'[2]С4'!J8,'[2]С5'!J8,'[2]С6'!J8,'[2]С7'!J8,'[2]С8'!J8,'[2]С9'!J8,'[2]С10'!J8)-MAX('[2]С1'!J8,'[2]С2'!J8,'[2]С3'!J8,'[2]С4'!J8,'[2]С5'!J8,'[2]С6'!J8,'[2]С7'!J8,'[2]С8'!J8,'[2]С9'!J8,'[2]С10'!J8)-MIN('[2]С1'!J8,'[2]С2'!J8,'[2]С3'!J8,'[2]С4'!J8,'[2]С5'!J8,'[2]С6'!J8,'[2]С7'!J8,'[2]С8'!J8,'[2]С9'!J8,'[2]С10'!J8))/(COUNT('[2]С1'!J8,'[2]С2'!J8,'[2]С3'!J8,'[2]С4'!J8,'[2]С5'!J8,'[2]С6'!J8,'[2]С7'!J8,'[2]С8'!J8,'[2]С9'!J8,'[2]С10'!J8)-2)</f>
        <v>1</v>
      </c>
      <c r="N13" s="23">
        <f>(SUM('[2]С1'!K8,'[2]С2'!K8,'[2]С3'!K8,'[2]С4'!K8,'[2]С5'!K8,'[2]С6'!K8,'[2]С7'!K8,'[2]С8'!K8,'[2]С9'!K8,'[2]С10'!K8)-MAX('[2]С1'!K8,'[2]С2'!K8,'[2]С3'!K8,'[2]С4'!K8,'[2]С5'!K8,'[2]С6'!K8,'[2]С7'!K8,'[2]С8'!K8,'[2]С9'!K8,'[2]С10'!K8)-MIN('[2]С1'!K8,'[2]С2'!K8,'[2]С3'!K8,'[2]С4'!K8,'[2]С5'!K8,'[2]С6'!K8,'[2]С7'!K8,'[2]С8'!K8,'[2]С9'!K8,'[2]С10'!K8))/(COUNT('[2]С1'!K8,'[2]С2'!K8,'[2]С3'!K8,'[2]С4'!K8,'[2]С5'!K8,'[2]С6'!K8,'[2]С7'!K8,'[2]С8'!K8,'[2]С9'!K8,'[2]С10'!K8)-2)</f>
        <v>4.333333333333333</v>
      </c>
      <c r="O13" s="23">
        <f>(SUM('[2]С1'!L8,'[2]С2'!L8,'[2]С3'!L8,'[2]С4'!L8,'[2]С5'!L8,'[2]С6'!L8,'[2]С7'!L8,'[2]С8'!L8,'[2]С9'!L8,'[2]С10'!L8)-MAX('[2]С1'!L8,'[2]С2'!L8,'[2]С3'!L8,'[2]С4'!L8,'[2]С5'!L8,'[2]С6'!L8,'[2]С7'!L8,'[2]С8'!L8,'[2]С9'!L8,'[2]С10'!L8)-MIN('[2]С1'!L8,'[2]С2'!L8,'[2]С3'!L8,'[2]С4'!L8,'[2]С5'!L8,'[2]С6'!L8,'[2]С7'!L8,'[2]С8'!L8,'[2]С9'!L8,'[2]С10'!L8))/(COUNT('[2]С1'!L8,'[2]С2'!L8,'[2]С3'!L8,'[2]С4'!L8,'[2]С5'!L8,'[2]С6'!L8,'[2]С7'!L8,'[2]С8'!L8,'[2]С9'!L8,'[2]С10'!L8)-2)</f>
        <v>3.6666666666666665</v>
      </c>
      <c r="P13" s="23">
        <f>I13+J13+K14+N13+O13</f>
        <v>57.333333333333336</v>
      </c>
      <c r="Q13" s="56">
        <v>1</v>
      </c>
      <c r="R13" s="25">
        <f>P13/T11</f>
        <v>1</v>
      </c>
      <c r="S13" s="26" t="s">
        <v>48</v>
      </c>
    </row>
    <row r="14" spans="1:19" ht="22.5" customHeight="1">
      <c r="A14" s="29"/>
      <c r="B14" s="30"/>
      <c r="C14" s="32"/>
      <c r="D14" s="30"/>
      <c r="E14" s="28"/>
      <c r="F14" s="28"/>
      <c r="G14" s="28"/>
      <c r="H14" s="28"/>
      <c r="I14" s="23"/>
      <c r="J14" s="23"/>
      <c r="K14" s="23">
        <f>K13+L13+M13</f>
        <v>3.3333333333333335</v>
      </c>
      <c r="L14" s="23"/>
      <c r="M14" s="23"/>
      <c r="N14" s="23"/>
      <c r="O14" s="23"/>
      <c r="P14" s="23"/>
      <c r="Q14" s="56"/>
      <c r="R14" s="25"/>
      <c r="S14" s="26"/>
    </row>
    <row r="15" spans="1:19" ht="22.5" customHeight="1">
      <c r="A15" s="29">
        <v>2</v>
      </c>
      <c r="B15" s="30" t="str">
        <f>'[2]Г7'!D6</f>
        <v>Горбачев Михаил ВасильевичКалининград</v>
      </c>
      <c r="C15" s="32" t="str">
        <f>'[2]Г7'!D41</f>
        <v>Бовдур Максим, Бургуненко Александр, Бургуненко Арсений, Голубев Игорь, Горбачев Михаил, Иванов Олег, Кретинин Дмитрий, Тимонина Ирина, Шуневич Татьяна</v>
      </c>
      <c r="D15" s="30" t="str">
        <f>'[2]Г7'!B40</f>
        <v>Снежная (Прибайкалье)</v>
      </c>
      <c r="E15" s="28">
        <f>'[2]Г7'!B3</f>
        <v>4</v>
      </c>
      <c r="F15" s="28">
        <f>'[2]Г7'!C3</f>
        <v>4</v>
      </c>
      <c r="G15" s="27">
        <f>COUNTA('[2]Г7'!B10:'[2]Г7'!B39)</f>
        <v>1</v>
      </c>
      <c r="H15" s="28" t="str">
        <f>'[2]Г7'!B42</f>
        <v>13.07-07.08.2014</v>
      </c>
      <c r="I15" s="23">
        <f>(SUM('[2]С1'!F13,'[2]С2'!F13,'[2]С3'!F13,'[2]С4'!F13,'[2]С5'!F13,'[2]С6'!F13,'[2]С7'!F13,'[2]С8'!F13,'[2]С9'!F13,'[2]С10'!F13)-MAX('[2]С1'!F13,'[2]С2'!F13,'[2]С3'!F13,'[2]С4'!F13,'[2]С5'!F13,'[2]С6'!F13,'[2]С7'!F13,'[2]С8'!F13,'[2]С9'!F13,'[2]С10'!F13)-MIN('[2]С1'!F13,'[2]С2'!F13,'[2]С3'!F13,'[2]С4'!F13,'[2]С5'!F13,'[2]С6'!F13,'[2]С7'!F13,'[2]С8'!F13,'[2]С9'!F13,'[2]С10'!F13))/(COUNT('[2]С1'!F13,'[2]С2'!F13,'[2]С3'!F13,'[2]С4'!F13,'[2]С5'!F13,'[2]С6'!F13,'[2]С7'!F13,'[2]С8'!F13,'[2]С9'!F13,'[2]С10'!F13)-2)</f>
        <v>42.666666666666664</v>
      </c>
      <c r="J15" s="23">
        <f>(SUM('[2]С1'!G13,'[2]С2'!G13,'[2]С3'!G13,'[2]С4'!G13,'[2]С5'!G13,'[2]С6'!G13,'[2]С7'!G13,'[2]С8'!G13,'[2]С9'!G13,'[2]С10'!G13)-MAX('[2]С1'!G13,'[2]С2'!G13,'[2]С3'!G13,'[2]С4'!G13,'[2]С5'!G13,'[2]С6'!G13,'[2]С7'!G13,'[2]С8'!G13,'[2]С9'!G13,'[2]С10'!G13)-MIN('[2]С1'!G13,'[2]С2'!G13,'[2]С3'!G13,'[2]С4'!G13,'[2]С5'!G13,'[2]С6'!G13,'[2]С7'!G13,'[2]С8'!G13,'[2]С9'!G13,'[2]С10'!G13))/(COUNT('[2]С1'!G13,'[2]С2'!G13,'[2]С3'!G13,'[2]С4'!G13,'[2]С5'!G13,'[2]С6'!G13,'[2]С7'!G13,'[2]С8'!G13,'[2]С9'!G13,'[2]С10'!G13)-2)</f>
        <v>0</v>
      </c>
      <c r="K15" s="3">
        <f>(SUM('[2]С1'!H13,'[2]С2'!H13,'[2]С3'!H13,'[2]С4'!H13,'[2]С5'!H13,'[2]С6'!H13,'[2]С7'!H13,'[2]С8'!H13,'[2]С9'!H13,'[2]С10'!H13)-MAX('[2]С1'!H13,'[2]С2'!H13,'[2]С3'!H13,'[2]С4'!H13,'[2]С5'!H13,'[2]С6'!H13,'[2]С7'!H13,'[2]С8'!H13,'[2]С9'!H13,'[2]С10'!H13)-MIN('[2]С1'!H13,'[2]С2'!H13,'[2]С3'!H13,'[2]С4'!H13,'[2]С5'!H13,'[2]С6'!H13,'[2]С7'!H13,'[2]С8'!H13,'[2]С9'!H13,'[2]С10'!H13))/(COUNT('[2]С1'!H13,'[2]С2'!H13,'[2]С3'!H13,'[2]С4'!H13,'[2]С5'!H13,'[2]С6'!H13,'[2]С7'!H13,'[2]С8'!H13,'[2]С9'!H13,'[2]С10'!H13)-2)</f>
        <v>1.3333333333333333</v>
      </c>
      <c r="L15" s="3">
        <f>(SUM('[2]С1'!I13,'[2]С2'!I13,'[2]С3'!I13,'[2]С4'!I13,'[2]С5'!I13,'[2]С6'!I13,'[2]С7'!I13,'[2]С8'!I13,'[2]С9'!I13,'[2]С10'!I13)-MAX('[2]С1'!I13,'[2]С2'!I13,'[2]С3'!I13,'[2]С4'!I13,'[2]С5'!I13,'[2]С6'!I13,'[2]С7'!I13,'[2]С8'!I13,'[2]С9'!I13,'[2]С10'!I13)-MIN('[2]С1'!I13,'[2]С2'!I13,'[2]С3'!I13,'[2]С4'!I13,'[2]С5'!I13,'[2]С6'!I13,'[2]С7'!I13,'[2]С8'!I13,'[2]С9'!I13,'[2]С10'!I13))/(COUNT('[2]С1'!I13,'[2]С2'!I13,'[2]С3'!I13,'[2]С4'!I13,'[2]С5'!I13,'[2]С6'!I13,'[2]С7'!I13,'[2]С8'!I13,'[2]С9'!I13,'[2]С10'!I13)-2)</f>
        <v>1.3333333333333333</v>
      </c>
      <c r="M15" s="3">
        <f>(SUM('[2]С1'!J13,'[2]С2'!J13,'[2]С3'!J13,'[2]С4'!J13,'[2]С5'!J13,'[2]С6'!J13,'[2]С7'!J13,'[2]С8'!J13,'[2]С9'!J13,'[2]С10'!J13)-MAX('[2]С1'!J13,'[2]С2'!J13,'[2]С3'!J13,'[2]С4'!J13,'[2]С5'!J13,'[2]С6'!J13,'[2]С7'!J13,'[2]С8'!J13,'[2]С9'!J13,'[2]С10'!J13)-MIN('[2]С1'!J13,'[2]С2'!J13,'[2]С3'!J13,'[2]С4'!J13,'[2]С5'!J13,'[2]С6'!J13,'[2]С7'!J13,'[2]С8'!J13,'[2]С9'!J13,'[2]С10'!J13))/(COUNT('[2]С1'!J13,'[2]С2'!J13,'[2]С3'!J13,'[2]С4'!J13,'[2]С5'!J13,'[2]С6'!J13,'[2]С7'!J13,'[2]С8'!J13,'[2]С9'!J13,'[2]С10'!J13)-2)</f>
        <v>1</v>
      </c>
      <c r="N15" s="23">
        <f>(SUM('[2]С1'!K13,'[2]С2'!K13,'[2]С3'!K13,'[2]С4'!K13,'[2]С5'!K13,'[2]С6'!K13,'[2]С7'!K13,'[2]С8'!K13,'[2]С9'!K13,'[2]С10'!K13)-MAX('[2]С1'!K13,'[2]С2'!K13,'[2]С3'!K13,'[2]С4'!K13,'[2]С5'!K13,'[2]С6'!K13,'[2]С7'!K13,'[2]С8'!K13,'[2]С9'!K13,'[2]С10'!K13)-MIN('[2]С1'!K13,'[2]С2'!K13,'[2]С3'!K13,'[2]С4'!K13,'[2]С5'!K13,'[2]С6'!K13,'[2]С7'!K13,'[2]С8'!K13,'[2]С9'!K13,'[2]С10'!K13))/(COUNT('[2]С1'!K13,'[2]С2'!K13,'[2]С3'!K13,'[2]С4'!K13,'[2]С5'!K13,'[2]С6'!K13,'[2]С7'!K13,'[2]С8'!K13,'[2]С9'!K13,'[2]С10'!K13)-2)</f>
        <v>2.6666666666666665</v>
      </c>
      <c r="O15" s="23">
        <f>(SUM('[2]С1'!L13,'[2]С2'!L13,'[2]С3'!L13,'[2]С4'!L13,'[2]С5'!L13,'[2]С6'!L13,'[2]С7'!L13,'[2]С8'!L13,'[2]С9'!L13,'[2]С10'!L13)-MAX('[2]С1'!L13,'[2]С2'!L13,'[2]С3'!L13,'[2]С4'!L13,'[2]С5'!L13,'[2]С6'!L13,'[2]С7'!L13,'[2]С8'!L13,'[2]С9'!L13,'[2]С10'!L13)-MIN('[2]С1'!L13,'[2]С2'!L13,'[2]С3'!L13,'[2]С4'!L13,'[2]С5'!L13,'[2]С6'!L13,'[2]С7'!L13,'[2]С8'!L13,'[2]С9'!L13,'[2]С10'!L13))/(COUNT('[2]С1'!L13,'[2]С2'!L13,'[2]С3'!L13,'[2]С4'!L13,'[2]С5'!L13,'[2]С6'!L13,'[2]С7'!L13,'[2]С8'!L13,'[2]С9'!L13,'[2]С10'!L13)-2)</f>
        <v>2.3333333333333335</v>
      </c>
      <c r="P15" s="23">
        <f>I15+J15+K16+N15+O15</f>
        <v>51.33333333333333</v>
      </c>
      <c r="Q15" s="56">
        <v>2</v>
      </c>
      <c r="R15" s="25">
        <f>P15/T11</f>
        <v>0.8953488372093023</v>
      </c>
      <c r="S15" s="26" t="s">
        <v>48</v>
      </c>
    </row>
    <row r="16" spans="1:19" ht="22.5" customHeight="1">
      <c r="A16" s="29"/>
      <c r="B16" s="30"/>
      <c r="C16" s="32"/>
      <c r="D16" s="30"/>
      <c r="E16" s="28"/>
      <c r="F16" s="28"/>
      <c r="G16" s="27"/>
      <c r="H16" s="28"/>
      <c r="I16" s="23"/>
      <c r="J16" s="23"/>
      <c r="K16" s="23">
        <f>K15+L15+M15</f>
        <v>3.6666666666666665</v>
      </c>
      <c r="L16" s="23"/>
      <c r="M16" s="23"/>
      <c r="N16" s="23"/>
      <c r="O16" s="23"/>
      <c r="P16" s="23"/>
      <c r="Q16" s="56"/>
      <c r="R16" s="25"/>
      <c r="S16" s="26"/>
    </row>
    <row r="17" spans="1:19" ht="22.5" customHeight="1">
      <c r="A17" s="29">
        <v>3</v>
      </c>
      <c r="B17" s="30" t="str">
        <f>'[2]Г4'!D6</f>
        <v>Малых Сергей ВладимировичСоюз туристов Удмуртии, сборная группа Ижевска и Москвы</v>
      </c>
      <c r="C17" s="32" t="str">
        <f>'[2]Г4'!D41</f>
        <v>Веденеев Максим, Гудков Александр, Конев Дмитрий, Косых Мария, Косых Михаил, Рублев Сергей, Сафонов Андрей, Сафонова Ольга, Таманов Алексей, Тюкина Анна, Тюкин Павел, Усов Игорь </v>
      </c>
      <c r="D17" s="30" t="str">
        <f>'[2]Г4'!B40</f>
        <v>Уллу-Кам -Кубань - Аксаут (Кавказ)</v>
      </c>
      <c r="E17" s="28">
        <f>'[2]Г4'!B3</f>
        <v>4</v>
      </c>
      <c r="F17" s="28">
        <f>'[2]Г4'!C3</f>
        <v>4</v>
      </c>
      <c r="G17" s="28">
        <f>COUNTA('[2]Г4'!B10:'[2]Г4'!B39)</f>
        <v>1</v>
      </c>
      <c r="H17" s="28" t="str">
        <f>'[2]Г4'!B42</f>
        <v>26.04-10.05.2013</v>
      </c>
      <c r="I17" s="23">
        <f>(SUM('[2]С1'!F10,'[2]С2'!F10,'[2]С3'!F10,'[2]С4'!F10,'[2]С5'!F10,'[2]С6'!F10,'[2]С7'!F10,'[2]С8'!F10,'[2]С9'!F10,'[2]С10'!F10)-MAX('[2]С1'!F10,'[2]С2'!F10,'[2]С3'!F10,'[2]С4'!F10,'[2]С5'!F10,'[2]С6'!F10,'[2]С7'!F10,'[2]С8'!F10,'[2]С9'!F10,'[2]С10'!F10)-MIN('[2]С1'!F10,'[2]С2'!F10,'[2]С3'!F10,'[2]С4'!F10,'[2]С5'!F10,'[2]С6'!F10,'[2]С7'!F10,'[2]С8'!F10,'[2]С9'!F10,'[2]С10'!F10))/(COUNT('[2]С1'!F10,'[2]С2'!F10,'[2]С3'!F10,'[2]С4'!F10,'[2]С5'!F10,'[2]С6'!F10,'[2]С7'!F10,'[2]С8'!F10,'[2]С9'!F10,'[2]С10'!F10)-2)</f>
        <v>41</v>
      </c>
      <c r="J17" s="23">
        <f>(SUM('[2]С1'!G10,'[2]С2'!G10,'[2]С3'!G10,'[2]С4'!G10,'[2]С5'!G10,'[2]С6'!G10,'[2]С7'!G10,'[2]С8'!G10,'[2]С9'!G10,'[2]С10'!G10)-MAX('[2]С1'!G10,'[2]С2'!G10,'[2]С3'!G10,'[2]С4'!G10,'[2]С5'!G10,'[2]С6'!G10,'[2]С7'!G10,'[2]С8'!G10,'[2]С9'!G10,'[2]С10'!G10)-MIN('[2]С1'!G10,'[2]С2'!G10,'[2]С3'!G10,'[2]С4'!G10,'[2]С5'!G10,'[2]С6'!G10,'[2]С7'!G10,'[2]С8'!G10,'[2]С9'!G10,'[2]С10'!G10))/(COUNT('[2]С1'!G10,'[2]С2'!G10,'[2]С3'!G10,'[2]С4'!G10,'[2]С5'!G10,'[2]С6'!G10,'[2]С7'!G10,'[2]С8'!G10,'[2]С9'!G10,'[2]С10'!G10)-2)</f>
        <v>0</v>
      </c>
      <c r="K17" s="3">
        <f>(SUM('[2]С1'!H10,'[2]С2'!H10,'[2]С3'!H10,'[2]С4'!H10,'[2]С5'!H10,'[2]С6'!H10,'[2]С7'!H10,'[2]С8'!H10,'[2]С9'!H10,'[2]С10'!H10)-MAX('[2]С1'!H10,'[2]С2'!H10,'[2]С3'!H10,'[2]С4'!H10,'[2]С5'!H10,'[2]С6'!H10,'[2]С7'!H10,'[2]С8'!H10,'[2]С9'!H10,'[2]С10'!H10)-MIN('[2]С1'!H10,'[2]С2'!H10,'[2]С3'!H10,'[2]С4'!H10,'[2]С5'!H10,'[2]С6'!H10,'[2]С7'!H10,'[2]С8'!H10,'[2]С9'!H10,'[2]С10'!H10))/(COUNT('[2]С1'!H10,'[2]С2'!H10,'[2]С3'!H10,'[2]С4'!H10,'[2]С5'!H10,'[2]С6'!H10,'[2]С7'!H10,'[2]С8'!H10,'[2]С9'!H10,'[2]С10'!H10)-2)</f>
        <v>1.6666666666666667</v>
      </c>
      <c r="L17" s="3">
        <f>(SUM('[2]С1'!I10,'[2]С2'!I10,'[2]С3'!I10,'[2]С4'!I10,'[2]С5'!I10,'[2]С6'!I10,'[2]С7'!I10,'[2]С8'!I10,'[2]С9'!I10,'[2]С10'!I10)-MAX('[2]С1'!I10,'[2]С2'!I10,'[2]С3'!I10,'[2]С4'!I10,'[2]С5'!I10,'[2]С6'!I10,'[2]С7'!I10,'[2]С8'!I10,'[2]С9'!I10,'[2]С10'!I10)-MIN('[2]С1'!I10,'[2]С2'!I10,'[2]С3'!I10,'[2]С4'!I10,'[2]С5'!I10,'[2]С6'!I10,'[2]С7'!I10,'[2]С8'!I10,'[2]С9'!I10,'[2]С10'!I10))/(COUNT('[2]С1'!I10,'[2]С2'!I10,'[2]С3'!I10,'[2]С4'!I10,'[2]С5'!I10,'[2]С6'!I10,'[2]С7'!I10,'[2]С8'!I10,'[2]С9'!I10,'[2]С10'!I10)-2)</f>
        <v>0.6666666666666666</v>
      </c>
      <c r="M17" s="3">
        <f>(SUM('[2]С1'!J10,'[2]С2'!J10,'[2]С3'!J10,'[2]С4'!J10,'[2]С5'!J10,'[2]С6'!J10,'[2]С7'!J10,'[2]С8'!J10,'[2]С9'!J10,'[2]С10'!J10)-MAX('[2]С1'!J10,'[2]С2'!J10,'[2]С3'!J10,'[2]С4'!J10,'[2]С5'!J10,'[2]С6'!J10,'[2]С7'!J10,'[2]С8'!J10,'[2]С9'!J10,'[2]С10'!J10)-MIN('[2]С1'!J10,'[2]С2'!J10,'[2]С3'!J10,'[2]С4'!J10,'[2]С5'!J10,'[2]С6'!J10,'[2]С7'!J10,'[2]С8'!J10,'[2]С9'!J10,'[2]С10'!J10))/(COUNT('[2]С1'!J10,'[2]С2'!J10,'[2]С3'!J10,'[2]С4'!J10,'[2]С5'!J10,'[2]С6'!J10,'[2]С7'!J10,'[2]С8'!J10,'[2]С9'!J10,'[2]С10'!J10)-2)</f>
        <v>1</v>
      </c>
      <c r="N17" s="23">
        <f>(SUM('[2]С1'!K10,'[2]С2'!K10,'[2]С3'!K10,'[2]С4'!K10,'[2]С5'!K10,'[2]С6'!K10,'[2]С7'!K10,'[2]С8'!K10,'[2]С9'!K10,'[2]С10'!K10)-MAX('[2]С1'!K10,'[2]С2'!K10,'[2]С3'!K10,'[2]С4'!K10,'[2]С5'!K10,'[2]С6'!K10,'[2]С7'!K10,'[2]С8'!K10,'[2]С9'!K10,'[2]С10'!K10)-MIN('[2]С1'!K10,'[2]С2'!K10,'[2]С3'!K10,'[2]С4'!K10,'[2]С5'!K10,'[2]С6'!K10,'[2]С7'!K10,'[2]С8'!K10,'[2]С9'!K10,'[2]С10'!K10))/(COUNT('[2]С1'!K10,'[2]С2'!K10,'[2]С3'!K10,'[2]С4'!K10,'[2]С5'!K10,'[2]С6'!K10,'[2]С7'!K10,'[2]С8'!K10,'[2]С9'!K10,'[2]С10'!K10)-2)</f>
        <v>1.6666666666666667</v>
      </c>
      <c r="O17" s="23">
        <f>(SUM('[2]С1'!L10,'[2]С2'!L10,'[2]С3'!L10,'[2]С4'!L10,'[2]С5'!L10,'[2]С6'!L10,'[2]С7'!L10,'[2]С8'!L10,'[2]С9'!L10,'[2]С10'!L10)-MAX('[2]С1'!L10,'[2]С2'!L10,'[2]С3'!L10,'[2]С4'!L10,'[2]С5'!L10,'[2]С6'!L10,'[2]С7'!L10,'[2]С8'!L10,'[2]С9'!L10,'[2]С10'!L10)-MIN('[2]С1'!L10,'[2]С2'!L10,'[2]С3'!L10,'[2]С4'!L10,'[2]С5'!L10,'[2]С6'!L10,'[2]С7'!L10,'[2]С8'!L10,'[2]С9'!L10,'[2]С10'!L10))/(COUNT('[2]С1'!L10,'[2]С2'!L10,'[2]С3'!L10,'[2]С4'!L10,'[2]С5'!L10,'[2]С6'!L10,'[2]С7'!L10,'[2]С8'!L10,'[2]С9'!L10,'[2]С10'!L10)-2)</f>
        <v>2.3333333333333335</v>
      </c>
      <c r="P17" s="23">
        <f>I17+J17+K18+N17+O17</f>
        <v>48.333333333333336</v>
      </c>
      <c r="Q17" s="57">
        <v>3</v>
      </c>
      <c r="R17" s="25">
        <f>P17/T11</f>
        <v>0.8430232558139535</v>
      </c>
      <c r="S17" s="26">
        <v>1</v>
      </c>
    </row>
    <row r="18" spans="1:19" ht="22.5" customHeight="1">
      <c r="A18" s="29"/>
      <c r="B18" s="30"/>
      <c r="C18" s="32"/>
      <c r="D18" s="30"/>
      <c r="E18" s="28"/>
      <c r="F18" s="28"/>
      <c r="G18" s="28"/>
      <c r="H18" s="28"/>
      <c r="I18" s="23"/>
      <c r="J18" s="23"/>
      <c r="K18" s="23">
        <f>K17+L17+M17</f>
        <v>3.3333333333333335</v>
      </c>
      <c r="L18" s="23"/>
      <c r="M18" s="23"/>
      <c r="N18" s="23"/>
      <c r="O18" s="23"/>
      <c r="P18" s="23"/>
      <c r="Q18" s="57"/>
      <c r="R18" s="25"/>
      <c r="S18" s="26"/>
    </row>
    <row r="19" spans="1:19" ht="22.5" customHeight="1">
      <c r="A19" s="29">
        <v>4</v>
      </c>
      <c r="B19" s="30" t="str">
        <f>'[2]Г1'!D6</f>
        <v>Гимранов Раис РасимовичгЧелябинск</v>
      </c>
      <c r="C19" s="32" t="str">
        <f>'[2]Г1'!D41</f>
        <v>Гимранов Раис, Ермакова Елена, Семенова Ольга, Узлова Яна</v>
      </c>
      <c r="D19" s="30" t="str">
        <f>'[2]Г1'!B40</f>
        <v>Она - Абакан (Западные Саяны)</v>
      </c>
      <c r="E19" s="28">
        <f>'[2]Г1'!B3</f>
        <v>4</v>
      </c>
      <c r="F19" s="28">
        <f>'[2]Г1'!C3</f>
        <v>4</v>
      </c>
      <c r="G19" s="27">
        <f>COUNTA('[2]Г1'!B10:'[2]Г1'!B39)</f>
        <v>1</v>
      </c>
      <c r="H19" s="28" t="str">
        <f>'[2]Г1'!B42</f>
        <v>08 - 23.08.2014</v>
      </c>
      <c r="I19" s="23">
        <f>(SUM('[2]С1'!F7,'[2]С2'!F7,'[2]С3'!F7,'[2]С4'!F7,'[2]С5'!F7,'[2]С6'!F7,'[2]С7'!F7,'[2]С8'!F7,'[2]С9'!F7,'[2]С10'!F7)-MAX('[2]С1'!F7,'[2]С2'!F7,'[2]С3'!F7,'[2]С4'!F7,'[2]С5'!F7,'[2]С6'!F7,'[2]С7'!F7,'[2]С8'!F7,'[2]С9'!F7,'[2]С10'!F7)-MIN('[2]С1'!F7,'[2]С2'!F7,'[2]С3'!F7,'[2]С4'!F7,'[2]С5'!F7,'[2]С6'!F7,'[2]С7'!F7,'[2]С8'!F7,'[2]С9'!F7,'[2]С10'!F7))/(COUNT('[2]С1'!F7,'[2]С2'!F7,'[2]С3'!F7,'[2]С4'!F7,'[2]С5'!F7,'[2]С6'!F7,'[2]С7'!F7,'[2]С8'!F7,'[2]С9'!F7,'[2]С10'!F7)-2)</f>
        <v>39.666666666666664</v>
      </c>
      <c r="J19" s="23">
        <f>(SUM('[2]С1'!G7,'[2]С2'!G7,'[2]С3'!G7,'[2]С4'!G7,'[2]С5'!G7,'[2]С6'!G7,'[2]С7'!G7,'[2]С8'!G7,'[2]С9'!G7,'[2]С10'!G7)-MAX('[2]С1'!G7,'[2]С2'!G7,'[2]С3'!G7,'[2]С4'!G7,'[2]С5'!G7,'[2]С6'!G7,'[2]С7'!G7,'[2]С8'!G7,'[2]С9'!G7,'[2]С10'!G7)-MIN('[2]С1'!G7,'[2]С2'!G7,'[2]С3'!G7,'[2]С4'!G7,'[2]С5'!G7,'[2]С6'!G7,'[2]С7'!G7,'[2]С8'!G7,'[2]С9'!G7,'[2]С10'!G7))/(COUNT('[2]С1'!G7,'[2]С2'!G7,'[2]С3'!G7,'[2]С4'!G7,'[2]С5'!G7,'[2]С6'!G7,'[2]С7'!G7,'[2]С8'!G7,'[2]С9'!G7,'[2]С10'!G7)-2)</f>
        <v>0</v>
      </c>
      <c r="K19" s="3">
        <f>(SUM('[2]С1'!H7,'[2]С2'!H7,'[2]С3'!H7,'[2]С4'!H7,'[2]С5'!H7,'[2]С6'!H7,'[2]С7'!H7,'[2]С8'!H7,'[2]С9'!H7,'[2]С10'!H7)-MAX('[2]С1'!H7,'[2]С2'!H7,'[2]С3'!H7,'[2]С4'!H7,'[2]С5'!H7,'[2]С6'!H7,'[2]С7'!H7,'[2]С8'!H7,'[2]С9'!H7,'[2]С10'!H7)-MIN('[2]С1'!H7,'[2]С2'!H7,'[2]С3'!H7,'[2]С4'!H7,'[2]С5'!H7,'[2]С6'!H7,'[2]С7'!H7,'[2]С8'!H7,'[2]С9'!H7,'[2]С10'!H7))/(COUNT('[2]С1'!H7,'[2]С2'!H7,'[2]С3'!H7,'[2]С4'!H7,'[2]С5'!H7,'[2]С6'!H7,'[2]С7'!H7,'[2]С8'!H7,'[2]С9'!H7,'[2]С10'!H7)-2)</f>
        <v>0.6666666666666666</v>
      </c>
      <c r="L19" s="3">
        <f>(SUM('[2]С1'!I7,'[2]С2'!I7,'[2]С3'!I7,'[2]С4'!I7,'[2]С5'!I7,'[2]С6'!I7,'[2]С7'!I7,'[2]С8'!I7,'[2]С9'!I7,'[2]С10'!I7)-MAX('[2]С1'!I7,'[2]С2'!I7,'[2]С3'!I7,'[2]С4'!I7,'[2]С5'!I7,'[2]С6'!I7,'[2]С7'!I7,'[2]С8'!I7,'[2]С9'!I7,'[2]С10'!I7)-MIN('[2]С1'!I7,'[2]С2'!I7,'[2]С3'!I7,'[2]С4'!I7,'[2]С5'!I7,'[2]С6'!I7,'[2]С7'!I7,'[2]С8'!I7,'[2]С9'!I7,'[2]С10'!I7))/(COUNT('[2]С1'!I7,'[2]С2'!I7,'[2]С3'!I7,'[2]С4'!I7,'[2]С5'!I7,'[2]С6'!I7,'[2]С7'!I7,'[2]С8'!I7,'[2]С9'!I7,'[2]С10'!I7)-2)</f>
        <v>1.3333333333333333</v>
      </c>
      <c r="M19" s="3">
        <f>(SUM('[2]С1'!J7,'[2]С2'!J7,'[2]С3'!J7,'[2]С4'!J7,'[2]С5'!J7,'[2]С6'!J7,'[2]С7'!J7,'[2]С8'!J7,'[2]С9'!J7,'[2]С10'!J7)-MAX('[2]С1'!J7,'[2]С2'!J7,'[2]С3'!J7,'[2]С4'!J7,'[2]С5'!J7,'[2]С6'!J7,'[2]С7'!J7,'[2]С8'!J7,'[2]С9'!J7,'[2]С10'!J7)-MIN('[2]С1'!J7,'[2]С2'!J7,'[2]С3'!J7,'[2]С4'!J7,'[2]С5'!J7,'[2]С6'!J7,'[2]С7'!J7,'[2]С8'!J7,'[2]С9'!J7,'[2]С10'!J7))/(COUNT('[2]С1'!J7,'[2]С2'!J7,'[2]С3'!J7,'[2]С4'!J7,'[2]С5'!J7,'[2]С6'!J7,'[2]С7'!J7,'[2]С8'!J7,'[2]С9'!J7,'[2]С10'!J7)-2)</f>
        <v>0.6666666666666666</v>
      </c>
      <c r="N19" s="23">
        <f>(SUM('[2]С1'!K7,'[2]С2'!K7,'[2]С3'!K7,'[2]С4'!K7,'[2]С5'!K7,'[2]С6'!K7,'[2]С7'!K7,'[2]С8'!K7,'[2]С9'!K7,'[2]С10'!K7)-MAX('[2]С1'!K7,'[2]С2'!K7,'[2]С3'!K7,'[2]С4'!K7,'[2]С5'!K7,'[2]С6'!K7,'[2]С7'!K7,'[2]С8'!K7,'[2]С9'!K7,'[2]С10'!K7)-MIN('[2]С1'!K7,'[2]С2'!K7,'[2]С3'!K7,'[2]С4'!K7,'[2]С5'!K7,'[2]С6'!K7,'[2]С7'!K7,'[2]С8'!K7,'[2]С9'!K7,'[2]С10'!K7))/(COUNT('[2]С1'!K7,'[2]С2'!K7,'[2]С3'!K7,'[2]С4'!K7,'[2]С5'!K7,'[2]С6'!K7,'[2]С7'!K7,'[2]С8'!K7,'[2]С9'!K7,'[2]С10'!K7)-2)</f>
        <v>3.3333333333333335</v>
      </c>
      <c r="O19" s="23">
        <f>(SUM('[2]С1'!L7,'[2]С2'!L7,'[2]С3'!L7,'[2]С4'!L7,'[2]С5'!L7,'[2]С6'!L7,'[2]С7'!L7,'[2]С8'!L7,'[2]С9'!L7,'[2]С10'!L7)-MAX('[2]С1'!L7,'[2]С2'!L7,'[2]С3'!L7,'[2]С4'!L7,'[2]С5'!L7,'[2]С6'!L7,'[2]С7'!L7,'[2]С8'!L7,'[2]С9'!L7,'[2]С10'!L7)-MIN('[2]С1'!L7,'[2]С2'!L7,'[2]С3'!L7,'[2]С4'!L7,'[2]С5'!L7,'[2]С6'!L7,'[2]С7'!L7,'[2]С8'!L7,'[2]С9'!L7,'[2]С10'!L7))/(COUNT('[2]С1'!L7,'[2]С2'!L7,'[2]С3'!L7,'[2]С4'!L7,'[2]С5'!L7,'[2]С6'!L7,'[2]С7'!L7,'[2]С8'!L7,'[2]С9'!L7,'[2]С10'!L7)-2)</f>
        <v>2</v>
      </c>
      <c r="P19" s="23">
        <f>I19+J19+K20+N19+O19</f>
        <v>47.666666666666664</v>
      </c>
      <c r="Q19" s="28">
        <v>4</v>
      </c>
      <c r="R19" s="25">
        <f>P19/T11</f>
        <v>0.8313953488372092</v>
      </c>
      <c r="S19" s="26">
        <v>1</v>
      </c>
    </row>
    <row r="20" spans="1:19" ht="22.5" customHeight="1">
      <c r="A20" s="29"/>
      <c r="B20" s="31"/>
      <c r="C20" s="32"/>
      <c r="D20" s="30"/>
      <c r="E20" s="28"/>
      <c r="F20" s="28"/>
      <c r="G20" s="27"/>
      <c r="H20" s="28"/>
      <c r="I20" s="23"/>
      <c r="J20" s="23"/>
      <c r="K20" s="23">
        <f>K19+L19+M19</f>
        <v>2.6666666666666665</v>
      </c>
      <c r="L20" s="23"/>
      <c r="M20" s="23"/>
      <c r="N20" s="23"/>
      <c r="O20" s="23"/>
      <c r="P20" s="23"/>
      <c r="Q20" s="28"/>
      <c r="R20" s="25"/>
      <c r="S20" s="26"/>
    </row>
    <row r="21" spans="1:19" ht="22.5" customHeight="1">
      <c r="A21" s="29">
        <v>5</v>
      </c>
      <c r="B21" s="30" t="str">
        <f>'[2]Г5'!D6</f>
        <v>Еремин Алексей АлексеевичНовосибирск, добровольный спортивный туристический клуб "Химера", Москва, туристический клуб ЭВС Высшей школы экономики</v>
      </c>
      <c r="C21" s="32" t="str">
        <f>'[2]Г5'!D41</f>
        <v>Кочергин Андрей, Глебов Петр, Хлебцова Анна, Ливинский Алексей, Третьяков Дмитрий, Пинтусов Петр, Зелинский Станислав, Часовников Александр, Варавин Никита</v>
      </c>
      <c r="D21" s="30" t="str">
        <f>'[2]Г5'!B40</f>
        <v>Ока (Восточные Саяны)</v>
      </c>
      <c r="E21" s="26">
        <f>'[2]Г5'!B3</f>
        <v>4</v>
      </c>
      <c r="F21" s="28">
        <f>'[2]Г5'!C3</f>
        <v>4</v>
      </c>
      <c r="G21" s="28">
        <f>COUNTA('[2]Г5'!B10:'[2]Г5'!B39)</f>
        <v>1</v>
      </c>
      <c r="H21" s="28" t="str">
        <f>'[2]Г5'!B42</f>
        <v>7-22.08.2014</v>
      </c>
      <c r="I21" s="23">
        <f>(SUM('[2]С1'!F11,'[2]С2'!F11,'[2]С3'!F11,'[2]С4'!F11,'[2]С5'!F11,'[2]С6'!F11,'[2]С7'!F11,'[2]С8'!F11,'[2]С9'!F11,'[2]С10'!F11)-MAX('[2]С1'!F11,'[2]С2'!F11,'[2]С3'!F11,'[2]С4'!F11,'[2]С5'!F11,'[2]С6'!F11,'[2]С7'!F11,'[2]С8'!F11,'[2]С9'!F11,'[2]С10'!F11)-MIN('[2]С1'!F11,'[2]С2'!F11,'[2]С3'!F11,'[2]С4'!F11,'[2]С5'!F11,'[2]С6'!F11,'[2]С7'!F11,'[2]С8'!F11,'[2]С9'!F11,'[2]С10'!F11))/(COUNT('[2]С1'!F11,'[2]С2'!F11,'[2]С3'!F11,'[2]С4'!F11,'[2]С5'!F11,'[2]С6'!F11,'[2]С7'!F11,'[2]С8'!F11,'[2]С9'!F11,'[2]С10'!F11)-2)</f>
        <v>40.333333333333336</v>
      </c>
      <c r="J21" s="23">
        <f>(SUM('[2]С1'!G11,'[2]С2'!G11,'[2]С3'!G11,'[2]С4'!G11,'[2]С5'!G11,'[2]С6'!G11,'[2]С7'!G11,'[2]С8'!G11,'[2]С9'!G11,'[2]С10'!G11)-MAX('[2]С1'!G11,'[2]С2'!G11,'[2]С3'!G11,'[2]С4'!G11,'[2]С5'!G11,'[2]С6'!G11,'[2]С7'!G11,'[2]С8'!G11,'[2]С9'!G11,'[2]С10'!G11)-MIN('[2]С1'!G11,'[2]С2'!G11,'[2]С3'!G11,'[2]С4'!G11,'[2]С5'!G11,'[2]С6'!G11,'[2]С7'!G11,'[2]С8'!G11,'[2]С9'!G11,'[2]С10'!G11))/(COUNT('[2]С1'!G11,'[2]С2'!G11,'[2]С3'!G11,'[2]С4'!G11,'[2]С5'!G11,'[2]С6'!G11,'[2]С7'!G11,'[2]С8'!G11,'[2]С9'!G11,'[2]С10'!G11)-2)</f>
        <v>0</v>
      </c>
      <c r="K21" s="3">
        <f>(SUM('[2]С1'!H11,'[2]С2'!H11,'[2]С3'!H11,'[2]С4'!H11,'[2]С5'!H11,'[2]С6'!H11,'[2]С7'!H11,'[2]С8'!H11,'[2]С9'!H11,'[2]С10'!H11)-MAX('[2]С1'!H11,'[2]С2'!H11,'[2]С3'!H11,'[2]С4'!H11,'[2]С5'!H11,'[2]С6'!H11,'[2]С7'!H11,'[2]С8'!H11,'[2]С9'!H11,'[2]С10'!H11)-MIN('[2]С1'!H11,'[2]С2'!H11,'[2]С3'!H11,'[2]С4'!H11,'[2]С5'!H11,'[2]С6'!H11,'[2]С7'!H11,'[2]С8'!H11,'[2]С9'!H11,'[2]С10'!H11))/(COUNT('[2]С1'!H11,'[2]С2'!H11,'[2]С3'!H11,'[2]С4'!H11,'[2]С5'!H11,'[2]С6'!H11,'[2]С7'!H11,'[2]С8'!H11,'[2]С9'!H11,'[2]С10'!H11)-2)</f>
        <v>0.6666666666666666</v>
      </c>
      <c r="L21" s="3">
        <f>(SUM('[2]С1'!I11,'[2]С2'!I11,'[2]С3'!I11,'[2]С4'!I11,'[2]С5'!I11,'[2]С6'!I11,'[2]С7'!I11,'[2]С8'!I11,'[2]С9'!I11,'[2]С10'!I11)-MAX('[2]С1'!I11,'[2]С2'!I11,'[2]С3'!I11,'[2]С4'!I11,'[2]С5'!I11,'[2]С6'!I11,'[2]С7'!I11,'[2]С8'!I11,'[2]С9'!I11,'[2]С10'!I11)-MIN('[2]С1'!I11,'[2]С2'!I11,'[2]С3'!I11,'[2]С4'!I11,'[2]С5'!I11,'[2]С6'!I11,'[2]С7'!I11,'[2]С8'!I11,'[2]С9'!I11,'[2]С10'!I11))/(COUNT('[2]С1'!I11,'[2]С2'!I11,'[2]С3'!I11,'[2]С4'!I11,'[2]С5'!I11,'[2]С6'!I11,'[2]С7'!I11,'[2]С8'!I11,'[2]С9'!I11,'[2]С10'!I11)-2)</f>
        <v>0.6666666666666666</v>
      </c>
      <c r="M21" s="3">
        <f>(SUM('[2]С1'!J11,'[2]С2'!J11,'[2]С3'!J11,'[2]С4'!J11,'[2]С5'!J11,'[2]С6'!J11,'[2]С7'!J11,'[2]С8'!J11,'[2]С9'!J11,'[2]С10'!J11)-MAX('[2]С1'!J11,'[2]С2'!J11,'[2]С3'!J11,'[2]С4'!J11,'[2]С5'!J11,'[2]С6'!J11,'[2]С7'!J11,'[2]С8'!J11,'[2]С9'!J11,'[2]С10'!J11)-MIN('[2]С1'!J11,'[2]С2'!J11,'[2]С3'!J11,'[2]С4'!J11,'[2]С5'!J11,'[2]С6'!J11,'[2]С7'!J11,'[2]С8'!J11,'[2]С9'!J11,'[2]С10'!J11))/(COUNT('[2]С1'!J11,'[2]С2'!J11,'[2]С3'!J11,'[2]С4'!J11,'[2]С5'!J11,'[2]С6'!J11,'[2]С7'!J11,'[2]С8'!J11,'[2]С9'!J11,'[2]С10'!J11)-2)</f>
        <v>0.3333333333333333</v>
      </c>
      <c r="N21" s="23">
        <f>(SUM('[2]С1'!K11,'[2]С2'!K11,'[2]С3'!K11,'[2]С4'!K11,'[2]С5'!K11,'[2]С6'!K11,'[2]С7'!K11,'[2]С8'!K11,'[2]С9'!K11,'[2]С10'!K11)-MAX('[2]С1'!K11,'[2]С2'!K11,'[2]С3'!K11,'[2]С4'!K11,'[2]С5'!K11,'[2]С6'!K11,'[2]С7'!K11,'[2]С8'!K11,'[2]С9'!K11,'[2]С10'!K11)-MIN('[2]С1'!K11,'[2]С2'!K11,'[2]С3'!K11,'[2]С4'!K11,'[2]С5'!K11,'[2]С6'!K11,'[2]С7'!K11,'[2]С8'!K11,'[2]С9'!K11,'[2]С10'!K11))/(COUNT('[2]С1'!K11,'[2]С2'!K11,'[2]С3'!K11,'[2]С4'!K11,'[2]С5'!K11,'[2]С6'!K11,'[2]С7'!K11,'[2]С8'!K11,'[2]С9'!K11,'[2]С10'!K11)-2)</f>
        <v>3.3333333333333335</v>
      </c>
      <c r="O21" s="23">
        <f>(SUM('[2]С1'!L11,'[2]С2'!L11,'[2]С3'!L11,'[2]С4'!L11,'[2]С5'!L11,'[2]С6'!L11,'[2]С7'!L11,'[2]С8'!L11,'[2]С9'!L11,'[2]С10'!L11)-MAX('[2]С1'!L11,'[2]С2'!L11,'[2]С3'!L11,'[2]С4'!L11,'[2]С5'!L11,'[2]С6'!L11,'[2]С7'!L11,'[2]С8'!L11,'[2]С9'!L11,'[2]С10'!L11)-MIN('[2]С1'!L11,'[2]С2'!L11,'[2]С3'!L11,'[2]С4'!L11,'[2]С5'!L11,'[2]С6'!L11,'[2]С7'!L11,'[2]С8'!L11,'[2]С9'!L11,'[2]С10'!L11))/(COUNT('[2]С1'!L11,'[2]С2'!L11,'[2]С3'!L11,'[2]С4'!L11,'[2]С5'!L11,'[2]С6'!L11,'[2]С7'!L11,'[2]С8'!L11,'[2]С9'!L11,'[2]С10'!L11)-2)</f>
        <v>2</v>
      </c>
      <c r="P21" s="23">
        <f>I21+J21+K22+N21+O21</f>
        <v>47.333333333333336</v>
      </c>
      <c r="Q21" s="26">
        <v>5</v>
      </c>
      <c r="R21" s="25">
        <f>P21/T11</f>
        <v>0.8255813953488372</v>
      </c>
      <c r="S21" s="26">
        <v>1</v>
      </c>
    </row>
    <row r="22" spans="1:19" ht="22.5" customHeight="1">
      <c r="A22" s="29"/>
      <c r="B22" s="30"/>
      <c r="C22" s="32"/>
      <c r="D22" s="30"/>
      <c r="E22" s="26"/>
      <c r="F22" s="28"/>
      <c r="G22" s="28"/>
      <c r="H22" s="28"/>
      <c r="I22" s="23"/>
      <c r="J22" s="23"/>
      <c r="K22" s="23">
        <f>K21+L21+M21</f>
        <v>1.6666666666666665</v>
      </c>
      <c r="L22" s="23"/>
      <c r="M22" s="23"/>
      <c r="N22" s="23"/>
      <c r="O22" s="23"/>
      <c r="P22" s="23"/>
      <c r="Q22" s="26"/>
      <c r="R22" s="25"/>
      <c r="S22" s="26"/>
    </row>
    <row r="23" spans="1:19" ht="22.5" customHeight="1">
      <c r="A23" s="29">
        <v>6</v>
      </c>
      <c r="B23" s="30" t="str">
        <f>'[2]Г6'!D6</f>
        <v>Лыхин Александр НиколаевичЕкатеринбург, ТОС "Дом граждан мира"</v>
      </c>
      <c r="C23" s="32" t="str">
        <f>'[2]Г6'!D41</f>
        <v>Вдовин Павел, Емельянов Сергей, Ленкова Виктория, Лыхин Александр, Лыхин Семен, Лыхина Анна, Лыхина Татьяна, Неволин Александр</v>
      </c>
      <c r="D23" s="30" t="str">
        <f>'[2]Г6'!B40</f>
        <v>Ока (Восточные Саяны)</v>
      </c>
      <c r="E23" s="28">
        <f>'[2]Г6'!B3</f>
        <v>4</v>
      </c>
      <c r="F23" s="28">
        <f>'[2]Г6'!C3</f>
        <v>4</v>
      </c>
      <c r="G23" s="27">
        <f>COUNTA('[2]Г6'!B10:'[2]Г6'!B39)</f>
        <v>1</v>
      </c>
      <c r="H23" s="28" t="str">
        <f>'[2]Г6'!B42</f>
        <v>9 - 27.07.2014</v>
      </c>
      <c r="I23" s="23">
        <f>(SUM('[2]С1'!F12,'[2]С2'!F12,'[2]С3'!F12,'[2]С4'!F12,'[2]С5'!F12,'[2]С6'!F12,'[2]С7'!F12,'[2]С8'!F12,'[2]С9'!F12,'[2]С10'!F12)-MAX('[2]С1'!F12,'[2]С2'!F12,'[2]С3'!F12,'[2]С4'!F12,'[2]С5'!F12,'[2]С6'!F12,'[2]С7'!F12,'[2]С8'!F12,'[2]С9'!F12,'[2]С10'!F12)-MIN('[2]С1'!F12,'[2]С2'!F12,'[2]С3'!F12,'[2]С4'!F12,'[2]С5'!F12,'[2]С6'!F12,'[2]С7'!F12,'[2]С8'!F12,'[2]С9'!F12,'[2]С10'!F12))/(COUNT('[2]С1'!F12,'[2]С2'!F12,'[2]С3'!F12,'[2]С4'!F12,'[2]С5'!F12,'[2]С6'!F12,'[2]С7'!F12,'[2]С8'!F12,'[2]С9'!F12,'[2]С10'!F12)-2)</f>
        <v>38.333333333333336</v>
      </c>
      <c r="J23" s="23">
        <f>(SUM('[2]С1'!G12,'[2]С2'!G12,'[2]С3'!G12,'[2]С4'!G12,'[2]С5'!G12,'[2]С6'!G12,'[2]С7'!G12,'[2]С8'!G12,'[2]С9'!G12,'[2]С10'!G12)-MAX('[2]С1'!G12,'[2]С2'!G12,'[2]С3'!G12,'[2]С4'!G12,'[2]С5'!G12,'[2]С6'!G12,'[2]С7'!G12,'[2]С8'!G12,'[2]С9'!G12,'[2]С10'!G12)-MIN('[2]С1'!G12,'[2]С2'!G12,'[2]С3'!G12,'[2]С4'!G12,'[2]С5'!G12,'[2]С6'!G12,'[2]С7'!G12,'[2]С8'!G12,'[2]С9'!G12,'[2]С10'!G12))/(COUNT('[2]С1'!G12,'[2]С2'!G12,'[2]С3'!G12,'[2]С4'!G12,'[2]С5'!G12,'[2]С6'!G12,'[2]С7'!G12,'[2]С8'!G12,'[2]С9'!G12,'[2]С10'!G12)-2)</f>
        <v>0</v>
      </c>
      <c r="K23" s="3">
        <f>(SUM('[2]С1'!H12,'[2]С2'!H12,'[2]С3'!H12,'[2]С4'!H12,'[2]С5'!H12,'[2]С6'!H12,'[2]С7'!H12,'[2]С8'!H12,'[2]С9'!H12,'[2]С10'!H12)-MAX('[2]С1'!H12,'[2]С2'!H12,'[2]С3'!H12,'[2]С4'!H12,'[2]С5'!H12,'[2]С6'!H12,'[2]С7'!H12,'[2]С8'!H12,'[2]С9'!H12,'[2]С10'!H12)-MIN('[2]С1'!H12,'[2]С2'!H12,'[2]С3'!H12,'[2]С4'!H12,'[2]С5'!H12,'[2]С6'!H12,'[2]С7'!H12,'[2]С8'!H12,'[2]С9'!H12,'[2]С10'!H12))/(COUNT('[2]С1'!H12,'[2]С2'!H12,'[2]С3'!H12,'[2]С4'!H12,'[2]С5'!H12,'[2]С6'!H12,'[2]С7'!H12,'[2]С8'!H12,'[2]С9'!H12,'[2]С10'!H12)-2)</f>
        <v>1.3333333333333333</v>
      </c>
      <c r="L23" s="3">
        <f>(SUM('[2]С1'!I12,'[2]С2'!I12,'[2]С3'!I12,'[2]С4'!I12,'[2]С5'!I12,'[2]С6'!I12,'[2]С7'!I12,'[2]С8'!I12,'[2]С9'!I12,'[2]С10'!I12)-MAX('[2]С1'!I12,'[2]С2'!I12,'[2]С3'!I12,'[2]С4'!I12,'[2]С5'!I12,'[2]С6'!I12,'[2]С7'!I12,'[2]С8'!I12,'[2]С9'!I12,'[2]С10'!I12)-MIN('[2]С1'!I12,'[2]С2'!I12,'[2]С3'!I12,'[2]С4'!I12,'[2]С5'!I12,'[2]С6'!I12,'[2]С7'!I12,'[2]С8'!I12,'[2]С9'!I12,'[2]С10'!I12))/(COUNT('[2]С1'!I12,'[2]С2'!I12,'[2]С3'!I12,'[2]С4'!I12,'[2]С5'!I12,'[2]С6'!I12,'[2]С7'!I12,'[2]С8'!I12,'[2]С9'!I12,'[2]С10'!I12)-2)</f>
        <v>1</v>
      </c>
      <c r="M23" s="3">
        <f>(SUM('[2]С1'!J12,'[2]С2'!J12,'[2]С3'!J12,'[2]С4'!J12,'[2]С5'!J12,'[2]С6'!J12,'[2]С7'!J12,'[2]С8'!J12,'[2]С9'!J12,'[2]С10'!J12)-MAX('[2]С1'!J12,'[2]С2'!J12,'[2]С3'!J12,'[2]С4'!J12,'[2]С5'!J12,'[2]С6'!J12,'[2]С7'!J12,'[2]С8'!J12,'[2]С9'!J12,'[2]С10'!J12)-MIN('[2]С1'!J12,'[2]С2'!J12,'[2]С3'!J12,'[2]С4'!J12,'[2]С5'!J12,'[2]С6'!J12,'[2]С7'!J12,'[2]С8'!J12,'[2]С9'!J12,'[2]С10'!J12))/(COUNT('[2]С1'!J12,'[2]С2'!J12,'[2]С3'!J12,'[2]С4'!J12,'[2]С5'!J12,'[2]С6'!J12,'[2]С7'!J12,'[2]С8'!J12,'[2]С9'!J12,'[2]С10'!J12)-2)</f>
        <v>1</v>
      </c>
      <c r="N23" s="23">
        <f>(SUM('[2]С1'!K12,'[2]С2'!K12,'[2]С3'!K12,'[2]С4'!K12,'[2]С5'!K12,'[2]С6'!K12,'[2]С7'!K12,'[2]С8'!K12,'[2]С9'!K12,'[2]С10'!K12)-MAX('[2]С1'!K12,'[2]С2'!K12,'[2]С3'!K12,'[2]С4'!K12,'[2]С5'!K12,'[2]С6'!K12,'[2]С7'!K12,'[2]С8'!K12,'[2]С9'!K12,'[2]С10'!K12)-MIN('[2]С1'!K12,'[2]С2'!K12,'[2]С3'!K12,'[2]С4'!K12,'[2]С5'!K12,'[2]С6'!K12,'[2]С7'!K12,'[2]С8'!K12,'[2]С9'!K12,'[2]С10'!K12))/(COUNT('[2]С1'!K12,'[2]С2'!K12,'[2]С3'!K12,'[2]С4'!K12,'[2]С5'!K12,'[2]С6'!K12,'[2]С7'!K12,'[2]С8'!K12,'[2]С9'!K12,'[2]С10'!K12)-2)</f>
        <v>3</v>
      </c>
      <c r="O23" s="23">
        <f>(SUM('[2]С1'!L12,'[2]С2'!L12,'[2]С3'!L12,'[2]С4'!L12,'[2]С5'!L12,'[2]С6'!L12,'[2]С7'!L12,'[2]С8'!L12,'[2]С9'!L12,'[2]С10'!L12)-MAX('[2]С1'!L12,'[2]С2'!L12,'[2]С3'!L12,'[2]С4'!L12,'[2]С5'!L12,'[2]С6'!L12,'[2]С7'!L12,'[2]С8'!L12,'[2]С9'!L12,'[2]С10'!L12)-MIN('[2]С1'!L12,'[2]С2'!L12,'[2]С3'!L12,'[2]С4'!L12,'[2]С5'!L12,'[2]С6'!L12,'[2]С7'!L12,'[2]С8'!L12,'[2]С9'!L12,'[2]С10'!L12))/(COUNT('[2]С1'!L12,'[2]С2'!L12,'[2]С3'!L12,'[2]С4'!L12,'[2]С5'!L12,'[2]С6'!L12,'[2]С7'!L12,'[2]С8'!L12,'[2]С9'!L12,'[2]С10'!L12)-2)</f>
        <v>2</v>
      </c>
      <c r="P23" s="23">
        <f>I23+J23+K24+N23+O23</f>
        <v>46.66666666666667</v>
      </c>
      <c r="Q23" s="28">
        <v>6</v>
      </c>
      <c r="R23" s="25">
        <f>P23/T11</f>
        <v>0.813953488372093</v>
      </c>
      <c r="S23" s="26">
        <v>1</v>
      </c>
    </row>
    <row r="24" spans="1:19" ht="22.5" customHeight="1">
      <c r="A24" s="29"/>
      <c r="B24" s="30"/>
      <c r="C24" s="32"/>
      <c r="D24" s="30"/>
      <c r="E24" s="28"/>
      <c r="F24" s="28"/>
      <c r="G24" s="27"/>
      <c r="H24" s="28"/>
      <c r="I24" s="23"/>
      <c r="J24" s="23"/>
      <c r="K24" s="23">
        <f>K23+L23+M23</f>
        <v>3.333333333333333</v>
      </c>
      <c r="L24" s="23"/>
      <c r="M24" s="23"/>
      <c r="N24" s="23"/>
      <c r="O24" s="23"/>
      <c r="P24" s="23"/>
      <c r="Q24" s="28"/>
      <c r="R24" s="25"/>
      <c r="S24" s="26"/>
    </row>
    <row r="25" spans="1:19" ht="22.5" customHeight="1">
      <c r="A25" s="29">
        <v>7</v>
      </c>
      <c r="B25" s="30" t="str">
        <f>'[2]Г3'!D6</f>
        <v>Кошкаров Антон ВладимировичТомск, НИ ТПУ, тск «Амазонки»</v>
      </c>
      <c r="C25" s="32" t="str">
        <f>'[2]Г3'!D41</f>
        <v>Кошкаров Антон, Крель Александр, Михляев Евгений, Родионов Валерий, Хуторной Андрей, Шагапова Эльвира</v>
      </c>
      <c r="D25" s="30" t="str">
        <f>'[2]Г3'!B40</f>
        <v>М.Казыр - Б.Казыр - Томь - Теба (Кузнецкий Алатау)</v>
      </c>
      <c r="E25" s="28">
        <f>'[2]Г3'!B3</f>
        <v>4</v>
      </c>
      <c r="F25" s="28">
        <f>'[2]Г3'!C3</f>
        <v>4</v>
      </c>
      <c r="G25" s="28">
        <f>COUNTA('[2]Г3'!B10:'[2]Г3'!B39)</f>
        <v>1</v>
      </c>
      <c r="H25" s="28" t="str">
        <f>'[2]Г3'!B42</f>
        <v>11 - 16.07.2014</v>
      </c>
      <c r="I25" s="23">
        <f>(SUM('[2]С1'!F9,'[2]С2'!F9,'[2]С3'!F9,'[2]С4'!F9,'[2]С5'!F9,'[2]С6'!F9,'[2]С7'!F9,'[2]С8'!F9,'[2]С9'!F9,'[2]С10'!F9)-MAX('[2]С1'!F9,'[2]С2'!F9,'[2]С3'!F9,'[2]С4'!F9,'[2]С5'!F9,'[2]С6'!F9,'[2]С7'!F9,'[2]С8'!F9,'[2]С9'!F9,'[2]С10'!F9)-MIN('[2]С1'!F9,'[2]С2'!F9,'[2]С3'!F9,'[2]С4'!F9,'[2]С5'!F9,'[2]С6'!F9,'[2]С7'!F9,'[2]С8'!F9,'[2]С9'!F9,'[2]С10'!F9))/(COUNT('[2]С1'!F9,'[2]С2'!F9,'[2]С3'!F9,'[2]С4'!F9,'[2]С5'!F9,'[2]С6'!F9,'[2]С7'!F9,'[2]С8'!F9,'[2]С9'!F9,'[2]С10'!F9)-2)</f>
        <v>41</v>
      </c>
      <c r="J25" s="23">
        <f>(SUM('[2]С1'!G9,'[2]С2'!G9,'[2]С3'!G9,'[2]С4'!G9,'[2]С5'!G9,'[2]С6'!G9,'[2]С7'!G9,'[2]С8'!G9,'[2]С9'!G9,'[2]С10'!G9)-MAX('[2]С1'!G9,'[2]С2'!G9,'[2]С3'!G9,'[2]С4'!G9,'[2]С5'!G9,'[2]С6'!G9,'[2]С7'!G9,'[2]С8'!G9,'[2]С9'!G9,'[2]С10'!G9)-MIN('[2]С1'!G9,'[2]С2'!G9,'[2]С3'!G9,'[2]С4'!G9,'[2]С5'!G9,'[2]С6'!G9,'[2]С7'!G9,'[2]С8'!G9,'[2]С9'!G9,'[2]С10'!G9))/(COUNT('[2]С1'!G9,'[2]С2'!G9,'[2]С3'!G9,'[2]С4'!G9,'[2]С5'!G9,'[2]С6'!G9,'[2]С7'!G9,'[2]С8'!G9,'[2]С9'!G9,'[2]С10'!G9)-2)</f>
        <v>0</v>
      </c>
      <c r="K25" s="3">
        <f>(SUM('[2]С1'!H9,'[2]С2'!H9,'[2]С3'!H9,'[2]С4'!H9,'[2]С5'!H9,'[2]С6'!H9,'[2]С7'!H9,'[2]С8'!H9,'[2]С9'!H9,'[2]С10'!H9)-MAX('[2]С1'!H9,'[2]С2'!H9,'[2]С3'!H9,'[2]С4'!H9,'[2]С5'!H9,'[2]С6'!H9,'[2]С7'!H9,'[2]С8'!H9,'[2]С9'!H9,'[2]С10'!H9)-MIN('[2]С1'!H9,'[2]С2'!H9,'[2]С3'!H9,'[2]С4'!H9,'[2]С5'!H9,'[2]С6'!H9,'[2]С7'!H9,'[2]С8'!H9,'[2]С9'!H9,'[2]С10'!H9))/(COUNT('[2]С1'!H9,'[2]С2'!H9,'[2]С3'!H9,'[2]С4'!H9,'[2]С5'!H9,'[2]С6'!H9,'[2]С7'!H9,'[2]С8'!H9,'[2]С9'!H9,'[2]С10'!H9)-2)</f>
        <v>1</v>
      </c>
      <c r="L25" s="3">
        <f>(SUM('[2]С1'!I9,'[2]С2'!I9,'[2]С3'!I9,'[2]С4'!I9,'[2]С5'!I9,'[2]С6'!I9,'[2]С7'!I9,'[2]С8'!I9,'[2]С9'!I9,'[2]С10'!I9)-MAX('[2]С1'!I9,'[2]С2'!I9,'[2]С3'!I9,'[2]С4'!I9,'[2]С5'!I9,'[2]С6'!I9,'[2]С7'!I9,'[2]С8'!I9,'[2]С9'!I9,'[2]С10'!I9)-MIN('[2]С1'!I9,'[2]С2'!I9,'[2]С3'!I9,'[2]С4'!I9,'[2]С5'!I9,'[2]С6'!I9,'[2]С7'!I9,'[2]С8'!I9,'[2]С9'!I9,'[2]С10'!I9))/(COUNT('[2]С1'!I9,'[2]С2'!I9,'[2]С3'!I9,'[2]С4'!I9,'[2]С5'!I9,'[2]С6'!I9,'[2]С7'!I9,'[2]С8'!I9,'[2]С9'!I9,'[2]С10'!I9)-2)</f>
        <v>-0.3333333333333333</v>
      </c>
      <c r="M25" s="3">
        <f>(SUM('[2]С1'!J9,'[2]С2'!J9,'[2]С3'!J9,'[2]С4'!J9,'[2]С5'!J9,'[2]С6'!J9,'[2]С7'!J9,'[2]С8'!J9,'[2]С9'!J9,'[2]С10'!J9)-MAX('[2]С1'!J9,'[2]С2'!J9,'[2]С3'!J9,'[2]С4'!J9,'[2]С5'!J9,'[2]С6'!J9,'[2]С7'!J9,'[2]С8'!J9,'[2]С9'!J9,'[2]С10'!J9)-MIN('[2]С1'!J9,'[2]С2'!J9,'[2]С3'!J9,'[2]С4'!J9,'[2]С5'!J9,'[2]С6'!J9,'[2]С7'!J9,'[2]С8'!J9,'[2]С9'!J9,'[2]С10'!J9))/(COUNT('[2]С1'!J9,'[2]С2'!J9,'[2]С3'!J9,'[2]С4'!J9,'[2]С5'!J9,'[2]С6'!J9,'[2]С7'!J9,'[2]С8'!J9,'[2]С9'!J9,'[2]С10'!J9)-2)</f>
        <v>0.3333333333333333</v>
      </c>
      <c r="N25" s="23">
        <f>(SUM('[2]С1'!K9,'[2]С2'!K9,'[2]С3'!K9,'[2]С4'!K9,'[2]С5'!K9,'[2]С6'!K9,'[2]С7'!K9,'[2]С8'!K9,'[2]С9'!K9,'[2]С10'!K9)-MAX('[2]С1'!K9,'[2]С2'!K9,'[2]С3'!K9,'[2]С4'!K9,'[2]С5'!K9,'[2]С6'!K9,'[2]С7'!K9,'[2]С8'!K9,'[2]С9'!K9,'[2]С10'!K9)-MIN('[2]С1'!K9,'[2]С2'!K9,'[2]С3'!K9,'[2]С4'!K9,'[2]С5'!K9,'[2]С6'!K9,'[2]С7'!K9,'[2]С8'!K9,'[2]С9'!K9,'[2]С10'!K9))/(COUNT('[2]С1'!K9,'[2]С2'!K9,'[2]С3'!K9,'[2]С4'!K9,'[2]С5'!K9,'[2]С6'!K9,'[2]С7'!K9,'[2]С8'!K9,'[2]С9'!K9,'[2]С10'!K9)-2)</f>
        <v>2.3333333333333335</v>
      </c>
      <c r="O25" s="23">
        <f>(SUM('[2]С1'!L9,'[2]С2'!L9,'[2]С3'!L9,'[2]С4'!L9,'[2]С5'!L9,'[2]С6'!L9,'[2]С7'!L9,'[2]С8'!L9,'[2]С9'!L9,'[2]С10'!L9)-MAX('[2]С1'!L9,'[2]С2'!L9,'[2]С3'!L9,'[2]С4'!L9,'[2]С5'!L9,'[2]С6'!L9,'[2]С7'!L9,'[2]С8'!L9,'[2]С9'!L9,'[2]С10'!L9)-MIN('[2]С1'!L9,'[2]С2'!L9,'[2]С3'!L9,'[2]С4'!L9,'[2]С5'!L9,'[2]С6'!L9,'[2]С7'!L9,'[2]С8'!L9,'[2]С9'!L9,'[2]С10'!L9))/(COUNT('[2]С1'!L9,'[2]С2'!L9,'[2]С3'!L9,'[2]С4'!L9,'[2]С5'!L9,'[2]С6'!L9,'[2]С7'!L9,'[2]С8'!L9,'[2]С9'!L9,'[2]С10'!L9)-2)</f>
        <v>2</v>
      </c>
      <c r="P25" s="23">
        <f>I25+J25+K26+N25+O25</f>
        <v>46.333333333333336</v>
      </c>
      <c r="Q25" s="28">
        <v>7</v>
      </c>
      <c r="R25" s="25">
        <f>P25/T11</f>
        <v>0.8081395348837209</v>
      </c>
      <c r="S25" s="26">
        <v>1</v>
      </c>
    </row>
    <row r="26" spans="1:19" ht="22.5" customHeight="1">
      <c r="A26" s="29"/>
      <c r="B26" s="30"/>
      <c r="C26" s="32"/>
      <c r="D26" s="30"/>
      <c r="E26" s="28"/>
      <c r="F26" s="28"/>
      <c r="G26" s="28"/>
      <c r="H26" s="28"/>
      <c r="I26" s="23"/>
      <c r="J26" s="23"/>
      <c r="K26" s="23">
        <f>K25+L25+M25</f>
        <v>1</v>
      </c>
      <c r="L26" s="23"/>
      <c r="M26" s="23"/>
      <c r="N26" s="23"/>
      <c r="O26" s="23"/>
      <c r="P26" s="23"/>
      <c r="Q26" s="28"/>
      <c r="R26" s="25"/>
      <c r="S26" s="26"/>
    </row>
    <row r="27" spans="1:19" ht="36" customHeight="1">
      <c r="A27" s="29">
        <v>8</v>
      </c>
      <c r="B27" s="30" t="str">
        <f>'[2]Г8'!D6</f>
        <v>Саитов Дамир СайнитдиновичТобольск</v>
      </c>
      <c r="C27" s="32" t="str">
        <f>'[2]Г8'!D41</f>
        <v>Шотер Иван, Шотер Екатерина, Шотер Александр, Шотер Дмитрий, Рытик Александр, Абтразаков Марат, Горбунова Ирина, Новиков Антон, Жданова Екатерина, Колясников Сергей, Царегородцева Людмила, Саитов Дамир, Мещерякова Ольга, Зольников Александр, Плеханова Анна </v>
      </c>
      <c r="D27" s="30" t="str">
        <f>'[2]Г8'!B40</f>
        <v>Ока (Восточные Саяны)</v>
      </c>
      <c r="E27" s="28">
        <f>'[2]Г8'!B3</f>
        <v>4</v>
      </c>
      <c r="F27" s="28">
        <f>'[2]Г8'!C3</f>
        <v>4</v>
      </c>
      <c r="G27" s="27">
        <f>COUNTA('[2]Г8'!B10:'[2]Г8'!B39)</f>
        <v>1</v>
      </c>
      <c r="H27" s="28">
        <f>'[2]Г8'!B42</f>
        <v>0</v>
      </c>
      <c r="I27" s="23">
        <f>(SUM('[2]С1'!F14,'[2]С2'!F14,'[2]С3'!F14,'[2]С4'!F14,'[2]С5'!F14,'[2]С6'!F14,'[2]С7'!F14,'[2]С8'!F14,'[2]С9'!F14,'[2]С10'!F14)-MAX('[2]С1'!F14,'[2]С2'!F14,'[2]С3'!F14,'[2]С4'!F14,'[2]С5'!F14,'[2]С6'!F14,'[2]С7'!F14,'[2]С8'!F14,'[2]С9'!F14,'[2]С10'!F14)-MIN('[2]С1'!F14,'[2]С2'!F14,'[2]С3'!F14,'[2]С4'!F14,'[2]С5'!F14,'[2]С6'!F14,'[2]С7'!F14,'[2]С8'!F14,'[2]С9'!F14,'[2]С10'!F14))/(COUNT('[2]С1'!F14,'[2]С2'!F14,'[2]С3'!F14,'[2]С4'!F14,'[2]С5'!F14,'[2]С6'!F14,'[2]С7'!F14,'[2]С8'!F14,'[2]С9'!F14,'[2]С10'!F14)-2)</f>
        <v>38.333333333333336</v>
      </c>
      <c r="J27" s="23">
        <f>(SUM('[2]С1'!G14,'[2]С2'!G14,'[2]С3'!G14,'[2]С4'!G14,'[2]С5'!G14,'[2]С6'!G14,'[2]С7'!G14,'[2]С8'!G14,'[2]С9'!G14,'[2]С10'!G14)-MAX('[2]С1'!G14,'[2]С2'!G14,'[2]С3'!G14,'[2]С4'!G14,'[2]С5'!G14,'[2]С6'!G14,'[2]С7'!G14,'[2]С8'!G14,'[2]С9'!G14,'[2]С10'!G14)-MIN('[2]С1'!G14,'[2]С2'!G14,'[2]С3'!G14,'[2]С4'!G14,'[2]С5'!G14,'[2]С6'!G14,'[2]С7'!G14,'[2]С8'!G14,'[2]С9'!G14,'[2]С10'!G14))/(COUNT('[2]С1'!G14,'[2]С2'!G14,'[2]С3'!G14,'[2]С4'!G14,'[2]С5'!G14,'[2]С6'!G14,'[2]С7'!G14,'[2]С8'!G14,'[2]С9'!G14,'[2]С10'!G14)-2)</f>
        <v>0</v>
      </c>
      <c r="K27" s="3">
        <f>(SUM('[2]С1'!H14,'[2]С2'!H14,'[2]С3'!H14,'[2]С4'!H14,'[2]С5'!H14,'[2]С6'!H14,'[2]С7'!H14,'[2]С8'!H14,'[2]С9'!H14,'[2]С10'!H14)-MAX('[2]С1'!H14,'[2]С2'!H14,'[2]С3'!H14,'[2]С4'!H14,'[2]С5'!H14,'[2]С6'!H14,'[2]С7'!H14,'[2]С8'!H14,'[2]С9'!H14,'[2]С10'!H14)-MIN('[2]С1'!H14,'[2]С2'!H14,'[2]С3'!H14,'[2]С4'!H14,'[2]С5'!H14,'[2]С6'!H14,'[2]С7'!H14,'[2]С8'!H14,'[2]С9'!H14,'[2]С10'!H14))/(COUNT('[2]С1'!H14,'[2]С2'!H14,'[2]С3'!H14,'[2]С4'!H14,'[2]С5'!H14,'[2]С6'!H14,'[2]С7'!H14,'[2]С8'!H14,'[2]С9'!H14,'[2]С10'!H14)-2)</f>
        <v>-0.6666666666666666</v>
      </c>
      <c r="L27" s="3">
        <f>(SUM('[2]С1'!I14,'[2]С2'!I14,'[2]С3'!I14,'[2]С4'!I14,'[2]С5'!I14,'[2]С6'!I14,'[2]С7'!I14,'[2]С8'!I14,'[2]С9'!I14,'[2]С10'!I14)-MAX('[2]С1'!I14,'[2]С2'!I14,'[2]С3'!I14,'[2]С4'!I14,'[2]С5'!I14,'[2]С6'!I14,'[2]С7'!I14,'[2]С8'!I14,'[2]С9'!I14,'[2]С10'!I14)-MIN('[2]С1'!I14,'[2]С2'!I14,'[2]С3'!I14,'[2]С4'!I14,'[2]С5'!I14,'[2]С6'!I14,'[2]С7'!I14,'[2]С8'!I14,'[2]С9'!I14,'[2]С10'!I14))/(COUNT('[2]С1'!I14,'[2]С2'!I14,'[2]С3'!I14,'[2]С4'!I14,'[2]С5'!I14,'[2]С6'!I14,'[2]С7'!I14,'[2]С8'!I14,'[2]С9'!I14,'[2]С10'!I14)-2)</f>
        <v>0.3333333333333333</v>
      </c>
      <c r="M27" s="3">
        <f>(SUM('[2]С1'!J14,'[2]С2'!J14,'[2]С3'!J14,'[2]С4'!J14,'[2]С5'!J14,'[2]С6'!J14,'[2]С7'!J14,'[2]С8'!J14,'[2]С9'!J14,'[2]С10'!J14)-MAX('[2]С1'!J14,'[2]С2'!J14,'[2]С3'!J14,'[2]С4'!J14,'[2]С5'!J14,'[2]С6'!J14,'[2]С7'!J14,'[2]С8'!J14,'[2]С9'!J14,'[2]С10'!J14)-MIN('[2]С1'!J14,'[2]С2'!J14,'[2]С3'!J14,'[2]С4'!J14,'[2]С5'!J14,'[2]С6'!J14,'[2]С7'!J14,'[2]С8'!J14,'[2]С9'!J14,'[2]С10'!J14))/(COUNT('[2]С1'!J14,'[2]С2'!J14,'[2]С3'!J14,'[2]С4'!J14,'[2]С5'!J14,'[2]С6'!J14,'[2]С7'!J14,'[2]С8'!J14,'[2]С9'!J14,'[2]С10'!J14)-2)</f>
        <v>0.3333333333333333</v>
      </c>
      <c r="N27" s="23">
        <f>(SUM('[2]С1'!K14,'[2]С2'!K14,'[2]С3'!K14,'[2]С4'!K14,'[2]С5'!K14,'[2]С6'!K14,'[2]С7'!K14,'[2]С8'!K14,'[2]С9'!K14,'[2]С10'!K14)-MAX('[2]С1'!K14,'[2]С2'!K14,'[2]С3'!K14,'[2]С4'!K14,'[2]С5'!K14,'[2]С6'!K14,'[2]С7'!K14,'[2]С8'!K14,'[2]С9'!K14,'[2]С10'!K14)-MIN('[2]С1'!K14,'[2]С2'!K14,'[2]С3'!K14,'[2]С4'!K14,'[2]С5'!K14,'[2]С6'!K14,'[2]С7'!K14,'[2]С8'!K14,'[2]С9'!K14,'[2]С10'!K14))/(COUNT('[2]С1'!K14,'[2]С2'!K14,'[2]С3'!K14,'[2]С4'!K14,'[2]С5'!K14,'[2]С6'!K14,'[2]С7'!K14,'[2]С8'!K14,'[2]С9'!K14,'[2]С10'!K14)-2)</f>
        <v>3</v>
      </c>
      <c r="O27" s="23">
        <f>(SUM('[2]С1'!L14,'[2]С2'!L14,'[2]С3'!L14,'[2]С4'!L14,'[2]С5'!L14,'[2]С6'!L14,'[2]С7'!L14,'[2]С8'!L14,'[2]С9'!L14,'[2]С10'!L14)-MAX('[2]С1'!L14,'[2]С2'!L14,'[2]С3'!L14,'[2]С4'!L14,'[2]С5'!L14,'[2]С6'!L14,'[2]С7'!L14,'[2]С8'!L14,'[2]С9'!L14,'[2]С10'!L14)-MIN('[2]С1'!L14,'[2]С2'!L14,'[2]С3'!L14,'[2]С4'!L14,'[2]С5'!L14,'[2]С6'!L14,'[2]С7'!L14,'[2]С8'!L14,'[2]С9'!L14,'[2]С10'!L14))/(COUNT('[2]С1'!L14,'[2]С2'!L14,'[2]С3'!L14,'[2]С4'!L14,'[2]С5'!L14,'[2]С6'!L14,'[2]С7'!L14,'[2]С8'!L14,'[2]С9'!L14,'[2]С10'!L14)-2)</f>
        <v>2</v>
      </c>
      <c r="P27" s="23">
        <f>I27+J27+K28+N27+O27</f>
        <v>43.333333333333336</v>
      </c>
      <c r="Q27" s="28">
        <v>8</v>
      </c>
      <c r="R27" s="25">
        <f>P27/T11</f>
        <v>0.7558139534883721</v>
      </c>
      <c r="S27" s="26">
        <v>1</v>
      </c>
    </row>
    <row r="28" spans="1:19" ht="36" customHeight="1">
      <c r="A28" s="29"/>
      <c r="B28" s="30"/>
      <c r="C28" s="32"/>
      <c r="D28" s="30"/>
      <c r="E28" s="28"/>
      <c r="F28" s="28"/>
      <c r="G28" s="27"/>
      <c r="H28" s="28"/>
      <c r="I28" s="23"/>
      <c r="J28" s="23"/>
      <c r="K28" s="23">
        <f>K27+L27+M27</f>
        <v>0</v>
      </c>
      <c r="L28" s="23"/>
      <c r="M28" s="23"/>
      <c r="N28" s="23"/>
      <c r="O28" s="23"/>
      <c r="P28" s="23"/>
      <c r="Q28" s="28"/>
      <c r="R28" s="25"/>
      <c r="S28" s="26"/>
    </row>
    <row r="29" spans="1:19" ht="15" hidden="1">
      <c r="A29" s="58">
        <v>9</v>
      </c>
      <c r="B29" s="59">
        <f>'[2]Г9'!D6</f>
        <v>0</v>
      </c>
      <c r="C29" s="60">
        <f>'[2]Г9'!D41</f>
        <v>0</v>
      </c>
      <c r="D29" s="59">
        <f>'[2]Г9'!B40</f>
        <v>0</v>
      </c>
      <c r="E29" s="61">
        <f>'[2]Г9'!B3</f>
        <v>0</v>
      </c>
      <c r="F29" s="61">
        <f>'[2]Г9'!C3</f>
        <v>0</v>
      </c>
      <c r="G29" s="62">
        <f>COUNTA('[2]Г9'!B10:'[2]Г9'!B39)</f>
        <v>1</v>
      </c>
      <c r="H29" s="61">
        <f>'[2]Г9'!B42</f>
        <v>0</v>
      </c>
      <c r="I29" s="63">
        <f>(SUM('[2]С1'!F15,'[2]С2'!F15,'[2]С3'!F15,'[2]С4'!F15,'[2]С5'!F15,'[2]С6'!F15,'[2]С7'!F15,'[2]С8'!F15,'[2]С9'!F15,'[2]С10'!F15)-MAX('[2]С1'!F15,'[2]С2'!F15,'[2]С3'!F15,'[2]С4'!F15,'[2]С5'!F15,'[2]С6'!F15,'[2]С7'!F15,'[2]С8'!F15,'[2]С9'!F15,'[2]С10'!F15)-MIN('[2]С1'!F15,'[2]С2'!F15,'[2]С3'!F15,'[2]С4'!F15,'[2]С5'!F15,'[2]С6'!F15,'[2]С7'!F15,'[2]С8'!F15,'[2]С9'!F15,'[2]С10'!F15))/(COUNT('[2]С1'!F15,'[2]С2'!F15,'[2]С3'!F15,'[2]С4'!F15,'[2]С5'!F15,'[2]С6'!F15,'[2]С7'!F15,'[2]С8'!F15,'[2]С9'!F15,'[2]С10'!F15)-2)</f>
        <v>0</v>
      </c>
      <c r="J29" s="63">
        <f>(SUM('[2]С1'!G15,'[2]С2'!G15,'[2]С3'!G15,'[2]С4'!G15,'[2]С5'!G15,'[2]С6'!G15,'[2]С7'!G15,'[2]С8'!G15,'[2]С9'!G15,'[2]С10'!G15)-MAX('[2]С1'!G15,'[2]С2'!G15,'[2]С3'!G15,'[2]С4'!G15,'[2]С5'!G15,'[2]С6'!G15,'[2]С7'!G15,'[2]С8'!G15,'[2]С9'!G15,'[2]С10'!G15)-MIN('[2]С1'!G15,'[2]С2'!G15,'[2]С3'!G15,'[2]С4'!G15,'[2]С5'!G15,'[2]С6'!G15,'[2]С7'!G15,'[2]С8'!G15,'[2]С9'!G15,'[2]С10'!G15))/(COUNT('[2]С1'!G15,'[2]С2'!G15,'[2]С3'!G15,'[2]С4'!G15,'[2]С5'!G15,'[2]С6'!G15,'[2]С7'!G15,'[2]С8'!G15,'[2]С9'!G15,'[2]С10'!G15)-2)</f>
        <v>0</v>
      </c>
      <c r="K29" s="3">
        <f>(SUM('[2]С1'!H15,'[2]С2'!H15,'[2]С3'!H15,'[2]С4'!H15,'[2]С5'!H15,'[2]С6'!H15,'[2]С7'!H15,'[2]С8'!H15,'[2]С9'!H15,'[2]С10'!H15)-MAX('[2]С1'!H15,'[2]С2'!H15,'[2]С3'!H15,'[2]С4'!H15,'[2]С5'!H15,'[2]С6'!H15,'[2]С7'!H15,'[2]С8'!H15,'[2]С9'!H15,'[2]С10'!H15)-MIN('[2]С1'!H15,'[2]С2'!H15,'[2]С3'!H15,'[2]С4'!H15,'[2]С5'!H15,'[2]С6'!H15,'[2]С7'!H15,'[2]С8'!H15,'[2]С9'!H15,'[2]С10'!H15))/(COUNT('[2]С1'!H15,'[2]С2'!H15,'[2]С3'!H15,'[2]С4'!H15,'[2]С5'!H15,'[2]С6'!H15,'[2]С7'!H15,'[2]С8'!H15,'[2]С9'!H15,'[2]С10'!H15)-2)</f>
        <v>0</v>
      </c>
      <c r="L29" s="3">
        <f>(SUM('[2]С1'!I15,'[2]С2'!I15,'[2]С3'!I15,'[2]С4'!I15,'[2]С5'!I15,'[2]С6'!I15,'[2]С7'!I15,'[2]С8'!I15,'[2]С9'!I15,'[2]С10'!I15)-MAX('[2]С1'!I15,'[2]С2'!I15,'[2]С3'!I15,'[2]С4'!I15,'[2]С5'!I15,'[2]С6'!I15,'[2]С7'!I15,'[2]С8'!I15,'[2]С9'!I15,'[2]С10'!I15)-MIN('[2]С1'!I15,'[2]С2'!I15,'[2]С3'!I15,'[2]С4'!I15,'[2]С5'!I15,'[2]С6'!I15,'[2]С7'!I15,'[2]С8'!I15,'[2]С9'!I15,'[2]С10'!I15))/(COUNT('[2]С1'!I15,'[2]С2'!I15,'[2]С3'!I15,'[2]С4'!I15,'[2]С5'!I15,'[2]С6'!I15,'[2]С7'!I15,'[2]С8'!I15,'[2]С9'!I15,'[2]С10'!I15)-2)</f>
        <v>0</v>
      </c>
      <c r="M29" s="3">
        <f>(SUM('[2]С1'!J15,'[2]С2'!J15,'[2]С3'!J15,'[2]С4'!J15,'[2]С5'!J15,'[2]С6'!J15,'[2]С7'!J15,'[2]С8'!J15,'[2]С9'!J15,'[2]С10'!J15)-MAX('[2]С1'!J15,'[2]С2'!J15,'[2]С3'!J15,'[2]С4'!J15,'[2]С5'!J15,'[2]С6'!J15,'[2]С7'!J15,'[2]С8'!J15,'[2]С9'!J15,'[2]С10'!J15)-MIN('[2]С1'!J15,'[2]С2'!J15,'[2]С3'!J15,'[2]С4'!J15,'[2]С5'!J15,'[2]С6'!J15,'[2]С7'!J15,'[2]С8'!J15,'[2]С9'!J15,'[2]С10'!J15))/(COUNT('[2]С1'!J15,'[2]С2'!J15,'[2]С3'!J15,'[2]С4'!J15,'[2]С5'!J15,'[2]С6'!J15,'[2]С7'!J15,'[2]С8'!J15,'[2]С9'!J15,'[2]С10'!J15)-2)</f>
        <v>0</v>
      </c>
      <c r="N29" s="63">
        <f>(SUM('[2]С1'!K15,'[2]С2'!K15,'[2]С3'!K15,'[2]С4'!K15,'[2]С5'!K15,'[2]С6'!K15,'[2]С7'!K15,'[2]С8'!K15,'[2]С9'!K15,'[2]С10'!K15)-MAX('[2]С1'!K15,'[2]С2'!K15,'[2]С3'!K15,'[2]С4'!K15,'[2]С5'!K15,'[2]С6'!K15,'[2]С7'!K15,'[2]С8'!K15,'[2]С9'!K15,'[2]С10'!K15)-MIN('[2]С1'!K15,'[2]С2'!K15,'[2]С3'!K15,'[2]С4'!K15,'[2]С5'!K15,'[2]С6'!K15,'[2]С7'!K15,'[2]С8'!K15,'[2]С9'!K15,'[2]С10'!K15))/(COUNT('[2]С1'!K15,'[2]С2'!K15,'[2]С3'!K15,'[2]С4'!K15,'[2]С5'!K15,'[2]С6'!K15,'[2]С7'!K15,'[2]С8'!K15,'[2]С9'!K15,'[2]С10'!K15)-2)</f>
        <v>0</v>
      </c>
      <c r="O29" s="63">
        <f>(SUM('[2]С1'!L15,'[2]С2'!L15,'[2]С3'!L15,'[2]С4'!L15,'[2]С5'!L15,'[2]С6'!L15,'[2]С7'!L15,'[2]С8'!L15,'[2]С9'!L15,'[2]С10'!L15)-MAX('[2]С1'!L15,'[2]С2'!L15,'[2]С3'!L15,'[2]С4'!L15,'[2]С5'!L15,'[2]С6'!L15,'[2]С7'!L15,'[2]С8'!L15,'[2]С9'!L15,'[2]С10'!L15)-MIN('[2]С1'!L15,'[2]С2'!L15,'[2]С3'!L15,'[2]С4'!L15,'[2]С5'!L15,'[2]С6'!L15,'[2]С7'!L15,'[2]С8'!L15,'[2]С9'!L15,'[2]С10'!L15))/(COUNT('[2]С1'!L15,'[2]С2'!L15,'[2]С3'!L15,'[2]С4'!L15,'[2]С5'!L15,'[2]С6'!L15,'[2]С7'!L15,'[2]С8'!L15,'[2]С9'!L15,'[2]С10'!L15)-2)</f>
        <v>0</v>
      </c>
      <c r="P29" s="63">
        <f>I29+J29+K30+N29+O29</f>
        <v>0</v>
      </c>
      <c r="Q29" s="64"/>
      <c r="R29" s="65">
        <f>P29/T11</f>
        <v>0</v>
      </c>
      <c r="S29" s="66"/>
    </row>
    <row r="30" spans="1:19" ht="15" hidden="1">
      <c r="A30" s="67"/>
      <c r="B30" s="68"/>
      <c r="C30" s="69"/>
      <c r="D30" s="68"/>
      <c r="E30" s="70"/>
      <c r="F30" s="70"/>
      <c r="G30" s="71"/>
      <c r="H30" s="70"/>
      <c r="I30" s="72"/>
      <c r="J30" s="72"/>
      <c r="K30" s="73">
        <f>K29+L29+M29</f>
        <v>0</v>
      </c>
      <c r="L30" s="74"/>
      <c r="M30" s="75"/>
      <c r="N30" s="72"/>
      <c r="O30" s="72"/>
      <c r="P30" s="72"/>
      <c r="Q30" s="76"/>
      <c r="R30" s="77"/>
      <c r="S30" s="78"/>
    </row>
    <row r="31" spans="1:19" ht="15" hidden="1">
      <c r="A31" s="58">
        <v>10</v>
      </c>
      <c r="B31" s="59">
        <f>'[2]Г10'!D6</f>
        <v>0</v>
      </c>
      <c r="C31" s="60">
        <f>'[2]Г10'!D41</f>
        <v>0</v>
      </c>
      <c r="D31" s="59">
        <f>'[2]Г10'!B40</f>
        <v>0</v>
      </c>
      <c r="E31" s="61">
        <f>'[2]Г10'!B3</f>
        <v>0</v>
      </c>
      <c r="F31" s="61">
        <f>'[2]Г10'!C3</f>
        <v>0</v>
      </c>
      <c r="G31" s="62">
        <f>COUNTA('[2]Г10'!B10:'[2]Г10'!B39)</f>
        <v>1</v>
      </c>
      <c r="H31" s="61">
        <f>'[2]Г10'!B42</f>
        <v>0</v>
      </c>
      <c r="I31" s="63">
        <f>(SUM('[2]С1'!F16,'[2]С2'!F16,'[2]С3'!F16,'[2]С4'!F16,'[2]С5'!F16,'[2]С6'!F16,'[2]С7'!F16,'[2]С8'!F16,'[2]С9'!F16,'[2]С10'!F16)-MAX('[2]С1'!F16,'[2]С2'!F16,'[2]С3'!F16,'[2]С4'!F16,'[2]С5'!F16,'[2]С6'!F16,'[2]С7'!F16,'[2]С8'!F16,'[2]С9'!F16,'[2]С10'!F16)-MIN('[2]С1'!F16,'[2]С2'!F16,'[2]С3'!F16,'[2]С4'!F16,'[2]С5'!F16,'[2]С6'!F16,'[2]С7'!F16,'[2]С8'!F16,'[2]С9'!F16,'[2]С10'!F16))/(COUNT('[2]С1'!F16,'[2]С2'!F16,'[2]С3'!F16,'[2]С4'!F16,'[2]С5'!F16,'[2]С6'!F16,'[2]С7'!F16,'[2]С8'!F16,'[2]С9'!F16,'[2]С10'!F16)-2)</f>
        <v>0</v>
      </c>
      <c r="J31" s="63">
        <f>(SUM('[2]С1'!G16,'[2]С2'!G16,'[2]С3'!G16,'[2]С4'!G16,'[2]С5'!G16,'[2]С6'!G16,'[2]С7'!G16,'[2]С8'!G16,'[2]С9'!G16,'[2]С10'!G16)-MAX('[2]С1'!G16,'[2]С2'!G16,'[2]С3'!G16,'[2]С4'!G16,'[2]С5'!G16,'[2]С6'!G16,'[2]С7'!G16,'[2]С8'!G16,'[2]С9'!G16,'[2]С10'!G16)-MIN('[2]С1'!G16,'[2]С2'!G16,'[2]С3'!G16,'[2]С4'!G16,'[2]С5'!G16,'[2]С6'!G16,'[2]С7'!G16,'[2]С8'!G16,'[2]С9'!G16,'[2]С10'!G16))/(COUNT('[2]С1'!G16,'[2]С2'!G16,'[2]С3'!G16,'[2]С4'!G16,'[2]С5'!G16,'[2]С6'!G16,'[2]С7'!G16,'[2]С8'!G16,'[2]С9'!G16,'[2]С10'!G16)-2)</f>
        <v>0</v>
      </c>
      <c r="K31" s="3">
        <f>(SUM('[2]С1'!H16,'[2]С2'!H16,'[2]С3'!H16,'[2]С4'!H16,'[2]С5'!H16,'[2]С6'!H16,'[2]С7'!H16,'[2]С8'!H16,'[2]С9'!H16,'[2]С10'!H16)-MAX('[2]С1'!H16,'[2]С2'!H16,'[2]С3'!H16,'[2]С4'!H16,'[2]С5'!H16,'[2]С6'!H16,'[2]С7'!H16,'[2]С8'!H16,'[2]С9'!H16,'[2]С10'!H16)-MIN('[2]С1'!H16,'[2]С2'!H16,'[2]С3'!H16,'[2]С4'!H16,'[2]С5'!H16,'[2]С6'!H16,'[2]С7'!H16,'[2]С8'!H16,'[2]С9'!H16,'[2]С10'!H16))/(COUNT('[2]С1'!H16,'[2]С2'!H16,'[2]С3'!H16,'[2]С4'!H16,'[2]С5'!H16,'[2]С6'!H16,'[2]С7'!H16,'[2]С8'!H16,'[2]С9'!H16,'[2]С10'!H16)-2)</f>
        <v>0</v>
      </c>
      <c r="L31" s="3">
        <f>(SUM('[2]С1'!I16,'[2]С2'!I16,'[2]С3'!I16,'[2]С4'!I16,'[2]С5'!I16,'[2]С6'!I16,'[2]С7'!I16,'[2]С8'!I16,'[2]С9'!I16,'[2]С10'!I16)-MAX('[2]С1'!I16,'[2]С2'!I16,'[2]С3'!I16,'[2]С4'!I16,'[2]С5'!I16,'[2]С6'!I16,'[2]С7'!I16,'[2]С8'!I16,'[2]С9'!I16,'[2]С10'!I16)-MIN('[2]С1'!I16,'[2]С2'!I16,'[2]С3'!I16,'[2]С4'!I16,'[2]С5'!I16,'[2]С6'!I16,'[2]С7'!I16,'[2]С8'!I16,'[2]С9'!I16,'[2]С10'!I16))/(COUNT('[2]С1'!I16,'[2]С2'!I16,'[2]С3'!I16,'[2]С4'!I16,'[2]С5'!I16,'[2]С6'!I16,'[2]С7'!I16,'[2]С8'!I16,'[2]С9'!I16,'[2]С10'!I16)-2)</f>
        <v>0</v>
      </c>
      <c r="M31" s="3">
        <f>(SUM('[2]С1'!J16,'[2]С2'!J16,'[2]С3'!J16,'[2]С4'!J16,'[2]С5'!J16,'[2]С6'!J16,'[2]С7'!J16,'[2]С8'!J16,'[2]С9'!J16,'[2]С10'!J16)-MAX('[2]С1'!J16,'[2]С2'!J16,'[2]С3'!J16,'[2]С4'!J16,'[2]С5'!J16,'[2]С6'!J16,'[2]С7'!J16,'[2]С8'!J16,'[2]С9'!J16,'[2]С10'!J16)-MIN('[2]С1'!J16,'[2]С2'!J16,'[2]С3'!J16,'[2]С4'!J16,'[2]С5'!J16,'[2]С6'!J16,'[2]С7'!J16,'[2]С8'!J16,'[2]С9'!J16,'[2]С10'!J16))/(COUNT('[2]С1'!J16,'[2]С2'!J16,'[2]С3'!J16,'[2]С4'!J16,'[2]С5'!J16,'[2]С6'!J16,'[2]С7'!J16,'[2]С8'!J16,'[2]С9'!J16,'[2]С10'!J16)-2)</f>
        <v>0</v>
      </c>
      <c r="N31" s="63">
        <f>(SUM('[2]С1'!K16,'[2]С2'!K16,'[2]С3'!K16,'[2]С4'!K16,'[2]С5'!K16,'[2]С6'!K16,'[2]С7'!K16,'[2]С8'!K16,'[2]С9'!K16,'[2]С10'!K16)-MAX('[2]С1'!K16,'[2]С2'!K16,'[2]С3'!K16,'[2]С4'!K16,'[2]С5'!K16,'[2]С6'!K16,'[2]С7'!K16,'[2]С8'!K16,'[2]С9'!K16,'[2]С10'!K16)-MIN('[2]С1'!K16,'[2]С2'!K16,'[2]С3'!K16,'[2]С4'!K16,'[2]С5'!K16,'[2]С6'!K16,'[2]С7'!K16,'[2]С8'!K16,'[2]С9'!K16,'[2]С10'!K16))/(COUNT('[2]С1'!K16,'[2]С2'!K16,'[2]С3'!K16,'[2]С4'!K16,'[2]С5'!K16,'[2]С6'!K16,'[2]С7'!K16,'[2]С8'!K16,'[2]С9'!K16,'[2]С10'!K16)-2)</f>
        <v>0</v>
      </c>
      <c r="O31" s="63">
        <f>(SUM('[2]С1'!L16,'[2]С2'!L16,'[2]С3'!L16,'[2]С4'!L16,'[2]С5'!L16,'[2]С6'!L16,'[2]С7'!L16,'[2]С8'!L16,'[2]С9'!L16,'[2]С10'!L16)-MAX('[2]С1'!L16,'[2]С2'!L16,'[2]С3'!L16,'[2]С4'!L16,'[2]С5'!L16,'[2]С6'!L16,'[2]С7'!L16,'[2]С8'!L16,'[2]С9'!L16,'[2]С10'!L16)-MIN('[2]С1'!L16,'[2]С2'!L16,'[2]С3'!L16,'[2]С4'!L16,'[2]С5'!L16,'[2]С6'!L16,'[2]С7'!L16,'[2]С8'!L16,'[2]С9'!L16,'[2]С10'!L16))/(COUNT('[2]С1'!L16,'[2]С2'!L16,'[2]С3'!L16,'[2]С4'!L16,'[2]С5'!L16,'[2]С6'!L16,'[2]С7'!L16,'[2]С8'!L16,'[2]С9'!L16,'[2]С10'!L16)-2)</f>
        <v>0</v>
      </c>
      <c r="P31" s="63">
        <f>I31+J31+K32+N31+O31</f>
        <v>0</v>
      </c>
      <c r="Q31" s="64"/>
      <c r="R31" s="65">
        <f>P31/T11</f>
        <v>0</v>
      </c>
      <c r="S31" s="66"/>
    </row>
    <row r="32" spans="1:19" ht="15" hidden="1">
      <c r="A32" s="67"/>
      <c r="B32" s="68"/>
      <c r="C32" s="69"/>
      <c r="D32" s="68"/>
      <c r="E32" s="70"/>
      <c r="F32" s="70"/>
      <c r="G32" s="71"/>
      <c r="H32" s="70"/>
      <c r="I32" s="72"/>
      <c r="J32" s="72"/>
      <c r="K32" s="73">
        <f>K31+L31+M31</f>
        <v>0</v>
      </c>
      <c r="L32" s="74"/>
      <c r="M32" s="75"/>
      <c r="N32" s="72"/>
      <c r="O32" s="72"/>
      <c r="P32" s="72"/>
      <c r="Q32" s="76"/>
      <c r="R32" s="77"/>
      <c r="S32" s="78"/>
    </row>
    <row r="33" spans="1:19" ht="15" hidden="1">
      <c r="A33" s="58">
        <v>11</v>
      </c>
      <c r="B33" s="59">
        <f>'[2]Г11'!D6</f>
        <v>0</v>
      </c>
      <c r="C33" s="60">
        <f>'[2]Г11'!D41</f>
        <v>0</v>
      </c>
      <c r="D33" s="59">
        <f>'[2]Г11'!B40</f>
        <v>0</v>
      </c>
      <c r="E33" s="61">
        <f>'[2]Г11'!B3</f>
        <v>0</v>
      </c>
      <c r="F33" s="61">
        <f>'[2]Г11'!C3</f>
        <v>0</v>
      </c>
      <c r="G33" s="62">
        <f>COUNTA('[2]Г11'!B10:'[2]Г11'!B39)</f>
        <v>1</v>
      </c>
      <c r="H33" s="61">
        <f>'[2]Г11'!B42</f>
        <v>0</v>
      </c>
      <c r="I33" s="63">
        <f>(SUM('[2]С1'!F17,'[2]С2'!F17,'[2]С3'!F17,'[2]С4'!F17,'[2]С5'!F17,'[2]С6'!F17,'[2]С7'!F17,'[2]С8'!F17,'[2]С9'!F17,'[2]С10'!F17)-MAX('[2]С1'!F17,'[2]С2'!F17,'[2]С3'!F17,'[2]С4'!F17,'[2]С5'!F17,'[2]С6'!F17,'[2]С7'!F17,'[2]С8'!F17,'[2]С9'!F17,'[2]С10'!F17)-MIN('[2]С1'!F17,'[2]С2'!F17,'[2]С3'!F17,'[2]С4'!F17,'[2]С5'!F17,'[2]С6'!F17,'[2]С7'!F17,'[2]С8'!F17,'[2]С9'!F17,'[2]С10'!F17))/(COUNT('[2]С1'!F17,'[2]С2'!F17,'[2]С3'!F17,'[2]С4'!F17,'[2]С5'!F17,'[2]С6'!F17,'[2]С7'!F17,'[2]С8'!F17,'[2]С9'!F17,'[2]С10'!F17)-2)</f>
        <v>0</v>
      </c>
      <c r="J33" s="63">
        <f>(SUM('[2]С1'!G17,'[2]С2'!G17,'[2]С3'!G17,'[2]С4'!G17,'[2]С5'!G17,'[2]С6'!G17,'[2]С7'!G17,'[2]С8'!G17,'[2]С9'!G17,'[2]С10'!G17)-MAX('[2]С1'!G17,'[2]С2'!G17,'[2]С3'!G17,'[2]С4'!G17,'[2]С5'!G17,'[2]С6'!G17,'[2]С7'!G17,'[2]С8'!G17,'[2]С9'!G17,'[2]С10'!G17)-MIN('[2]С1'!G17,'[2]С2'!G17,'[2]С3'!G17,'[2]С4'!G17,'[2]С5'!G17,'[2]С6'!G17,'[2]С7'!G17,'[2]С8'!G17,'[2]С9'!G17,'[2]С10'!G17))/(COUNT('[2]С1'!G17,'[2]С2'!G17,'[2]С3'!G17,'[2]С4'!G17,'[2]С5'!G17,'[2]С6'!G17,'[2]С7'!G17,'[2]С8'!G17,'[2]С9'!G17,'[2]С10'!G17)-2)</f>
        <v>0</v>
      </c>
      <c r="K33" s="3">
        <f>(SUM('[2]С1'!H17,'[2]С2'!H17,'[2]С3'!H17,'[2]С4'!H17,'[2]С5'!H17,'[2]С6'!H17,'[2]С7'!H17,'[2]С8'!H17,'[2]С9'!H17,'[2]С10'!H17)-MAX('[2]С1'!H17,'[2]С2'!H17,'[2]С3'!H17,'[2]С4'!H17,'[2]С5'!H17,'[2]С6'!H17,'[2]С7'!H17,'[2]С8'!H17,'[2]С9'!H17,'[2]С10'!H17)-MIN('[2]С1'!H17,'[2]С2'!H17,'[2]С3'!H17,'[2]С4'!H17,'[2]С5'!H17,'[2]С6'!H17,'[2]С7'!H17,'[2]С8'!H17,'[2]С9'!H17,'[2]С10'!H17))/(COUNT('[2]С1'!H17,'[2]С2'!H17,'[2]С3'!H17,'[2]С4'!H17,'[2]С5'!H17,'[2]С6'!H17,'[2]С7'!H17,'[2]С8'!H17,'[2]С9'!H17,'[2]С10'!H17)-2)</f>
        <v>0</v>
      </c>
      <c r="L33" s="3">
        <f>(SUM('[2]С1'!I17,'[2]С2'!I17,'[2]С3'!I17,'[2]С4'!I17,'[2]С5'!I17,'[2]С6'!I17,'[2]С7'!I17,'[2]С8'!I17,'[2]С9'!I17,'[2]С10'!I17)-MAX('[2]С1'!I17,'[2]С2'!I17,'[2]С3'!I17,'[2]С4'!I17,'[2]С5'!I17,'[2]С6'!I17,'[2]С7'!I17,'[2]С8'!I17,'[2]С9'!I17,'[2]С10'!I17)-MIN('[2]С1'!I17,'[2]С2'!I17,'[2]С3'!I17,'[2]С4'!I17,'[2]С5'!I17,'[2]С6'!I17,'[2]С7'!I17,'[2]С8'!I17,'[2]С9'!I17,'[2]С10'!I17))/(COUNT('[2]С1'!I17,'[2]С2'!I17,'[2]С3'!I17,'[2]С4'!I17,'[2]С5'!I17,'[2]С6'!I17,'[2]С7'!I17,'[2]С8'!I17,'[2]С9'!I17,'[2]С10'!I17)-2)</f>
        <v>0</v>
      </c>
      <c r="M33" s="3">
        <f>(SUM('[2]С1'!J17,'[2]С2'!J17,'[2]С3'!J17,'[2]С4'!J17,'[2]С5'!J17,'[2]С6'!J17,'[2]С7'!J17,'[2]С8'!J17,'[2]С9'!J17,'[2]С10'!J17)-MAX('[2]С1'!J17,'[2]С2'!J17,'[2]С3'!J17,'[2]С4'!J17,'[2]С5'!J17,'[2]С6'!J17,'[2]С7'!J17,'[2]С8'!J17,'[2]С9'!J17,'[2]С10'!J17)-MIN('[2]С1'!J17,'[2]С2'!J17,'[2]С3'!J17,'[2]С4'!J17,'[2]С5'!J17,'[2]С6'!J17,'[2]С7'!J17,'[2]С8'!J17,'[2]С9'!J17,'[2]С10'!J17))/(COUNT('[2]С1'!J17,'[2]С2'!J17,'[2]С3'!J17,'[2]С4'!J17,'[2]С5'!J17,'[2]С6'!J17,'[2]С7'!J17,'[2]С8'!J17,'[2]С9'!J17,'[2]С10'!J17)-2)</f>
        <v>0</v>
      </c>
      <c r="N33" s="63">
        <f>(SUM('[2]С1'!K17,'[2]С2'!K17,'[2]С3'!K17,'[2]С4'!K17,'[2]С5'!K17,'[2]С6'!K17,'[2]С7'!K17,'[2]С8'!K17,'[2]С9'!K17,'[2]С10'!K17)-MAX('[2]С1'!K17,'[2]С2'!K17,'[2]С3'!K17,'[2]С4'!K17,'[2]С5'!K17,'[2]С6'!K17,'[2]С7'!K17,'[2]С8'!K17,'[2]С9'!K17,'[2]С10'!K17)-MIN('[2]С1'!K17,'[2]С2'!K17,'[2]С3'!K17,'[2]С4'!K17,'[2]С5'!K17,'[2]С6'!K17,'[2]С7'!K17,'[2]С8'!K17,'[2]С9'!K17,'[2]С10'!K17))/(COUNT('[2]С1'!K17,'[2]С2'!K17,'[2]С3'!K17,'[2]С4'!K17,'[2]С5'!K17,'[2]С6'!K17,'[2]С7'!K17,'[2]С8'!K17,'[2]С9'!K17,'[2]С10'!K17)-2)</f>
        <v>0</v>
      </c>
      <c r="O33" s="63">
        <f>(SUM('[2]С1'!L17,'[2]С2'!L17,'[2]С3'!L17,'[2]С4'!L17,'[2]С5'!L17,'[2]С6'!L17,'[2]С7'!L17,'[2]С8'!L17,'[2]С9'!L17,'[2]С10'!L17)-MAX('[2]С1'!L17,'[2]С2'!L17,'[2]С3'!L17,'[2]С4'!L17,'[2]С5'!L17,'[2]С6'!L17,'[2]С7'!L17,'[2]С8'!L17,'[2]С9'!L17,'[2]С10'!L17)-MIN('[2]С1'!L17,'[2]С2'!L17,'[2]С3'!L17,'[2]С4'!L17,'[2]С5'!L17,'[2]С6'!L17,'[2]С7'!L17,'[2]С8'!L17,'[2]С9'!L17,'[2]С10'!L17))/(COUNT('[2]С1'!L17,'[2]С2'!L17,'[2]С3'!L17,'[2]С4'!L17,'[2]С5'!L17,'[2]С6'!L17,'[2]С7'!L17,'[2]С8'!L17,'[2]С9'!L17,'[2]С10'!L17)-2)</f>
        <v>0</v>
      </c>
      <c r="P33" s="63">
        <f>I33+J33+K34+N33+O33</f>
        <v>0</v>
      </c>
      <c r="Q33" s="64"/>
      <c r="R33" s="65">
        <f>P33/T11</f>
        <v>0</v>
      </c>
      <c r="S33" s="66"/>
    </row>
    <row r="34" spans="1:19" ht="15" hidden="1">
      <c r="A34" s="67"/>
      <c r="B34" s="68"/>
      <c r="C34" s="69"/>
      <c r="D34" s="68"/>
      <c r="E34" s="70"/>
      <c r="F34" s="70"/>
      <c r="G34" s="71"/>
      <c r="H34" s="70"/>
      <c r="I34" s="72"/>
      <c r="J34" s="72"/>
      <c r="K34" s="73">
        <f>K33+L33+M33</f>
        <v>0</v>
      </c>
      <c r="L34" s="74"/>
      <c r="M34" s="75"/>
      <c r="N34" s="72"/>
      <c r="O34" s="72"/>
      <c r="P34" s="72"/>
      <c r="Q34" s="76"/>
      <c r="R34" s="77"/>
      <c r="S34" s="78"/>
    </row>
    <row r="35" spans="1:19" ht="15" hidden="1">
      <c r="A35" s="58">
        <v>12</v>
      </c>
      <c r="B35" s="59">
        <f>'[2]Г12'!D6</f>
        <v>0</v>
      </c>
      <c r="C35" s="60">
        <f>'[2]Г12'!D41</f>
        <v>0</v>
      </c>
      <c r="D35" s="59">
        <f>'[2]Г12'!B40</f>
        <v>0</v>
      </c>
      <c r="E35" s="61">
        <f>'[2]Г12'!B3</f>
        <v>0</v>
      </c>
      <c r="F35" s="61">
        <f>'[2]Г12'!C3</f>
        <v>0</v>
      </c>
      <c r="G35" s="62">
        <f>COUNTA('[2]Г12'!B10:'[2]Г12'!B39)</f>
        <v>1</v>
      </c>
      <c r="H35" s="61">
        <f>'[2]Г12'!B42</f>
        <v>0</v>
      </c>
      <c r="I35" s="63">
        <f>(SUM('[2]С1'!F18,'[2]С2'!F18,'[2]С3'!F18,'[2]С4'!F18,'[2]С5'!F18,'[2]С6'!F18,'[2]С7'!F18,'[2]С8'!F18,'[2]С9'!F18,'[2]С10'!F18)-MAX('[2]С1'!F18,'[2]С2'!F18,'[2]С3'!F18,'[2]С4'!F18,'[2]С5'!F18,'[2]С6'!F18,'[2]С7'!F18,'[2]С8'!F18,'[2]С9'!F18,'[2]С10'!F18)-MIN('[2]С1'!F18,'[2]С2'!F18,'[2]С3'!F18,'[2]С4'!F18,'[2]С5'!F18,'[2]С6'!F18,'[2]С7'!F18,'[2]С8'!F18,'[2]С9'!F18,'[2]С10'!F18))/(COUNT('[2]С1'!F18,'[2]С2'!F18,'[2]С3'!F18,'[2]С4'!F18,'[2]С5'!F18,'[2]С6'!F18,'[2]С7'!F18,'[2]С8'!F18,'[2]С9'!F18,'[2]С10'!F18)-2)</f>
        <v>0</v>
      </c>
      <c r="J35" s="63">
        <f>(SUM('[2]С1'!G18,'[2]С2'!G18,'[2]С3'!G18,'[2]С4'!G18,'[2]С5'!G18,'[2]С6'!G18,'[2]С7'!G18,'[2]С8'!G18,'[2]С9'!G18,'[2]С10'!G18)-MAX('[2]С1'!G18,'[2]С2'!G18,'[2]С3'!G18,'[2]С4'!G18,'[2]С5'!G18,'[2]С6'!G18,'[2]С7'!G18,'[2]С8'!G18,'[2]С9'!G18,'[2]С10'!G18)-MIN('[2]С1'!G18,'[2]С2'!G18,'[2]С3'!G18,'[2]С4'!G18,'[2]С5'!G18,'[2]С6'!G18,'[2]С7'!G18,'[2]С8'!G18,'[2]С9'!G18,'[2]С10'!G18))/(COUNT('[2]С1'!G18,'[2]С2'!G18,'[2]С3'!G18,'[2]С4'!G18,'[2]С5'!G18,'[2]С6'!G18,'[2]С7'!G18,'[2]С8'!G18,'[2]С9'!G18,'[2]С10'!G18)-2)</f>
        <v>0</v>
      </c>
      <c r="K35" s="3">
        <f>(SUM('[2]С1'!H18,'[2]С2'!H18,'[2]С3'!H18,'[2]С4'!H18,'[2]С5'!H18,'[2]С6'!H18,'[2]С7'!H18,'[2]С8'!H18,'[2]С9'!H18,'[2]С10'!H18)-MAX('[2]С1'!H18,'[2]С2'!H18,'[2]С3'!H18,'[2]С4'!H18,'[2]С5'!H18,'[2]С6'!H18,'[2]С7'!H18,'[2]С8'!H18,'[2]С9'!H18,'[2]С10'!H18)-MIN('[2]С1'!H18,'[2]С2'!H18,'[2]С3'!H18,'[2]С4'!H18,'[2]С5'!H18,'[2]С6'!H18,'[2]С7'!H18,'[2]С8'!H18,'[2]С9'!H18,'[2]С10'!H18))/(COUNT('[2]С1'!H18,'[2]С2'!H18,'[2]С3'!H18,'[2]С4'!H18,'[2]С5'!H18,'[2]С6'!H18,'[2]С7'!H18,'[2]С8'!H18,'[2]С9'!H18,'[2]С10'!H18)-2)</f>
        <v>0</v>
      </c>
      <c r="L35" s="3">
        <f>(SUM('[2]С1'!I18,'[2]С2'!I18,'[2]С3'!I18,'[2]С4'!I18,'[2]С5'!I18,'[2]С6'!I18,'[2]С7'!I18,'[2]С8'!I18,'[2]С9'!I18,'[2]С10'!I18)-MAX('[2]С1'!I18,'[2]С2'!I18,'[2]С3'!I18,'[2]С4'!I18,'[2]С5'!I18,'[2]С6'!I18,'[2]С7'!I18,'[2]С8'!I18,'[2]С9'!I18,'[2]С10'!I18)-MIN('[2]С1'!I18,'[2]С2'!I18,'[2]С3'!I18,'[2]С4'!I18,'[2]С5'!I18,'[2]С6'!I18,'[2]С7'!I18,'[2]С8'!I18,'[2]С9'!I18,'[2]С10'!I18))/(COUNT('[2]С1'!I18,'[2]С2'!I18,'[2]С3'!I18,'[2]С4'!I18,'[2]С5'!I18,'[2]С6'!I18,'[2]С7'!I18,'[2]С8'!I18,'[2]С9'!I18,'[2]С10'!I18)-2)</f>
        <v>0</v>
      </c>
      <c r="M35" s="3">
        <f>(SUM('[2]С1'!J18,'[2]С2'!J18,'[2]С3'!J18,'[2]С4'!J18,'[2]С5'!J18,'[2]С6'!J18,'[2]С7'!J18,'[2]С8'!J18,'[2]С9'!J18,'[2]С10'!J18)-MAX('[2]С1'!J18,'[2]С2'!J18,'[2]С3'!J18,'[2]С4'!J18,'[2]С5'!J18,'[2]С6'!J18,'[2]С7'!J18,'[2]С8'!J18,'[2]С9'!J18,'[2]С10'!J18)-MIN('[2]С1'!J18,'[2]С2'!J18,'[2]С3'!J18,'[2]С4'!J18,'[2]С5'!J18,'[2]С6'!J18,'[2]С7'!J18,'[2]С8'!J18,'[2]С9'!J18,'[2]С10'!J18))/(COUNT('[2]С1'!J18,'[2]С2'!J18,'[2]С3'!J18,'[2]С4'!J18,'[2]С5'!J18,'[2]С6'!J18,'[2]С7'!J18,'[2]С8'!J18,'[2]С9'!J18,'[2]С10'!J18)-2)</f>
        <v>0</v>
      </c>
      <c r="N35" s="63">
        <f>(SUM('[2]С1'!K18,'[2]С2'!K18,'[2]С3'!K18,'[2]С4'!K18,'[2]С5'!K18,'[2]С6'!K18,'[2]С7'!K18,'[2]С8'!K18,'[2]С9'!K18,'[2]С10'!K18)-MAX('[2]С1'!K18,'[2]С2'!K18,'[2]С3'!K18,'[2]С4'!K18,'[2]С5'!K18,'[2]С6'!K18,'[2]С7'!K18,'[2]С8'!K18,'[2]С9'!K18,'[2]С10'!K18)-MIN('[2]С1'!K18,'[2]С2'!K18,'[2]С3'!K18,'[2]С4'!K18,'[2]С5'!K18,'[2]С6'!K18,'[2]С7'!K18,'[2]С8'!K18,'[2]С9'!K18,'[2]С10'!K18))/(COUNT('[2]С1'!K18,'[2]С2'!K18,'[2]С3'!K18,'[2]С4'!K18,'[2]С5'!K18,'[2]С6'!K18,'[2]С7'!K18,'[2]С8'!K18,'[2]С9'!K18,'[2]С10'!K18)-2)</f>
        <v>0</v>
      </c>
      <c r="O35" s="63">
        <f>(SUM('[2]С1'!L18,'[2]С2'!L18,'[2]С3'!L18,'[2]С4'!L18,'[2]С5'!L18,'[2]С6'!L18,'[2]С7'!L18,'[2]С8'!L18,'[2]С9'!L18,'[2]С10'!L18)-MAX('[2]С1'!L18,'[2]С2'!L18,'[2]С3'!L18,'[2]С4'!L18,'[2]С5'!L18,'[2]С6'!L18,'[2]С7'!L18,'[2]С8'!L18,'[2]С9'!L18,'[2]С10'!L18)-MIN('[2]С1'!L18,'[2]С2'!L18,'[2]С3'!L18,'[2]С4'!L18,'[2]С5'!L18,'[2]С6'!L18,'[2]С7'!L18,'[2]С8'!L18,'[2]С9'!L18,'[2]С10'!L18))/(COUNT('[2]С1'!L18,'[2]С2'!L18,'[2]С3'!L18,'[2]С4'!L18,'[2]С5'!L18,'[2]С6'!L18,'[2]С7'!L18,'[2]С8'!L18,'[2]С9'!L18,'[2]С10'!L18)-2)</f>
        <v>0</v>
      </c>
      <c r="P35" s="63">
        <f>I35+J35+K36+N35+O35</f>
        <v>0</v>
      </c>
      <c r="Q35" s="64"/>
      <c r="R35" s="65">
        <f>P35/T11</f>
        <v>0</v>
      </c>
      <c r="S35" s="66"/>
    </row>
    <row r="36" spans="1:19" ht="15" hidden="1">
      <c r="A36" s="67"/>
      <c r="B36" s="68"/>
      <c r="C36" s="69"/>
      <c r="D36" s="68"/>
      <c r="E36" s="70"/>
      <c r="F36" s="70"/>
      <c r="G36" s="71"/>
      <c r="H36" s="70"/>
      <c r="I36" s="72"/>
      <c r="J36" s="72"/>
      <c r="K36" s="73">
        <f>K35+L35+M35</f>
        <v>0</v>
      </c>
      <c r="L36" s="74"/>
      <c r="M36" s="75"/>
      <c r="N36" s="72"/>
      <c r="O36" s="72"/>
      <c r="P36" s="72"/>
      <c r="Q36" s="76"/>
      <c r="R36" s="77"/>
      <c r="S36" s="78"/>
    </row>
    <row r="37" spans="1:19" ht="15" hidden="1">
      <c r="A37" s="58">
        <v>13</v>
      </c>
      <c r="B37" s="59">
        <f>'[2]Г13'!D6</f>
        <v>0</v>
      </c>
      <c r="C37" s="60">
        <f>'[2]Г13'!D41</f>
        <v>0</v>
      </c>
      <c r="D37" s="59">
        <f>'[2]Г13'!B40</f>
        <v>0</v>
      </c>
      <c r="E37" s="61">
        <f>'[2]Г13'!B3</f>
        <v>0</v>
      </c>
      <c r="F37" s="61">
        <f>'[2]Г13'!C3</f>
        <v>0</v>
      </c>
      <c r="G37" s="62">
        <f>COUNTA('[2]Г13'!B10:'[2]Г13'!B39)</f>
        <v>1</v>
      </c>
      <c r="H37" s="61">
        <f>'[2]Г13'!B42</f>
        <v>0</v>
      </c>
      <c r="I37" s="63">
        <f>(SUM('[2]С1'!F19,'[2]С2'!F19,'[2]С3'!F19,'[2]С4'!F19,'[2]С5'!F19,'[2]С6'!F19,'[2]С7'!F19,'[2]С8'!F19,'[2]С9'!F19,'[2]С10'!F19)-MAX('[2]С1'!F19,'[2]С2'!F19,'[2]С3'!F19,'[2]С4'!F19,'[2]С5'!F19,'[2]С6'!F19,'[2]С7'!F19,'[2]С8'!F19,'[2]С9'!F19,'[2]С10'!F19)-MIN('[2]С1'!F19,'[2]С2'!F19,'[2]С3'!F19,'[2]С4'!F19,'[2]С5'!F19,'[2]С6'!F19,'[2]С7'!F19,'[2]С8'!F19,'[2]С9'!F19,'[2]С10'!F19))/(COUNT('[2]С1'!F19,'[2]С2'!F19,'[2]С3'!F19,'[2]С4'!F19,'[2]С5'!F19,'[2]С6'!F19,'[2]С7'!F19,'[2]С8'!F19,'[2]С9'!F19,'[2]С10'!F19)-2)</f>
        <v>0</v>
      </c>
      <c r="J37" s="63">
        <f>(SUM('[2]С1'!G19,'[2]С2'!G19,'[2]С3'!G19,'[2]С4'!G19,'[2]С5'!G19,'[2]С6'!G19,'[2]С7'!G19,'[2]С8'!G19,'[2]С9'!G19,'[2]С10'!G19)-MAX('[2]С1'!G19,'[2]С2'!G19,'[2]С3'!G19,'[2]С4'!G19,'[2]С5'!G19,'[2]С6'!G19,'[2]С7'!G19,'[2]С8'!G19,'[2]С9'!G19,'[2]С10'!G19)-MIN('[2]С1'!G19,'[2]С2'!G19,'[2]С3'!G19,'[2]С4'!G19,'[2]С5'!G19,'[2]С6'!G19,'[2]С7'!G19,'[2]С8'!G19,'[2]С9'!G19,'[2]С10'!G19))/(COUNT('[2]С1'!G19,'[2]С2'!G19,'[2]С3'!G19,'[2]С4'!G19,'[2]С5'!G19,'[2]С6'!G19,'[2]С7'!G19,'[2]С8'!G19,'[2]С9'!G19,'[2]С10'!G19)-2)</f>
        <v>0</v>
      </c>
      <c r="K37" s="3">
        <f>(SUM('[2]С1'!H19,'[2]С2'!H19,'[2]С3'!H19,'[2]С4'!H19,'[2]С5'!H19,'[2]С6'!H19,'[2]С7'!H19,'[2]С8'!H19,'[2]С9'!H19,'[2]С10'!H19)-MAX('[2]С1'!H19,'[2]С2'!H19,'[2]С3'!H19,'[2]С4'!H19,'[2]С5'!H19,'[2]С6'!H19,'[2]С7'!H19,'[2]С8'!H19,'[2]С9'!H19,'[2]С10'!H19)-MIN('[2]С1'!H19,'[2]С2'!H19,'[2]С3'!H19,'[2]С4'!H19,'[2]С5'!H19,'[2]С6'!H19,'[2]С7'!H19,'[2]С8'!H19,'[2]С9'!H19,'[2]С10'!H19))/(COUNT('[2]С1'!H19,'[2]С2'!H19,'[2]С3'!H19,'[2]С4'!H19,'[2]С5'!H19,'[2]С6'!H19,'[2]С7'!H19,'[2]С8'!H19,'[2]С9'!H19,'[2]С10'!H19)-2)</f>
        <v>0</v>
      </c>
      <c r="L37" s="3">
        <f>(SUM('[2]С1'!I19,'[2]С2'!I19,'[2]С3'!I19,'[2]С4'!I19,'[2]С5'!I19,'[2]С6'!I19,'[2]С7'!I19,'[2]С8'!I19,'[2]С9'!I19,'[2]С10'!I19)-MAX('[2]С1'!I19,'[2]С2'!I19,'[2]С3'!I19,'[2]С4'!I19,'[2]С5'!I19,'[2]С6'!I19,'[2]С7'!I19,'[2]С8'!I19,'[2]С9'!I19,'[2]С10'!I19)-MIN('[2]С1'!I19,'[2]С2'!I19,'[2]С3'!I19,'[2]С4'!I19,'[2]С5'!I19,'[2]С6'!I19,'[2]С7'!I19,'[2]С8'!I19,'[2]С9'!I19,'[2]С10'!I19))/(COUNT('[2]С1'!I19,'[2]С2'!I19,'[2]С3'!I19,'[2]С4'!I19,'[2]С5'!I19,'[2]С6'!I19,'[2]С7'!I19,'[2]С8'!I19,'[2]С9'!I19,'[2]С10'!I19)-2)</f>
        <v>0</v>
      </c>
      <c r="M37" s="3">
        <f>(SUM('[2]С1'!J19,'[2]С2'!J19,'[2]С3'!J19,'[2]С4'!J19,'[2]С5'!J19,'[2]С6'!J19,'[2]С7'!J19,'[2]С8'!J19,'[2]С9'!J19,'[2]С10'!J19)-MAX('[2]С1'!J19,'[2]С2'!J19,'[2]С3'!J19,'[2]С4'!J19,'[2]С5'!J19,'[2]С6'!J19,'[2]С7'!J19,'[2]С8'!J19,'[2]С9'!J19,'[2]С10'!J19)-MIN('[2]С1'!J19,'[2]С2'!J19,'[2]С3'!J19,'[2]С4'!J19,'[2]С5'!J19,'[2]С6'!J19,'[2]С7'!J19,'[2]С8'!J19,'[2]С9'!J19,'[2]С10'!J19))/(COUNT('[2]С1'!J19,'[2]С2'!J19,'[2]С3'!J19,'[2]С4'!J19,'[2]С5'!J19,'[2]С6'!J19,'[2]С7'!J19,'[2]С8'!J19,'[2]С9'!J19,'[2]С10'!J19)-2)</f>
        <v>0</v>
      </c>
      <c r="N37" s="63">
        <f>(SUM('[2]С1'!K19,'[2]С2'!K19,'[2]С3'!K19,'[2]С4'!K19,'[2]С5'!K19,'[2]С6'!K19,'[2]С7'!K19,'[2]С8'!K19,'[2]С9'!K19,'[2]С10'!K19)-MAX('[2]С1'!K19,'[2]С2'!K19,'[2]С3'!K19,'[2]С4'!K19,'[2]С5'!K19,'[2]С6'!K19,'[2]С7'!K19,'[2]С8'!K19,'[2]С9'!K19,'[2]С10'!K19)-MIN('[2]С1'!K19,'[2]С2'!K19,'[2]С3'!K19,'[2]С4'!K19,'[2]С5'!K19,'[2]С6'!K19,'[2]С7'!K19,'[2]С8'!K19,'[2]С9'!K19,'[2]С10'!K19))/(COUNT('[2]С1'!K19,'[2]С2'!K19,'[2]С3'!K19,'[2]С4'!K19,'[2]С5'!K19,'[2]С6'!K19,'[2]С7'!K19,'[2]С8'!K19,'[2]С9'!K19,'[2]С10'!K19)-2)</f>
        <v>0</v>
      </c>
      <c r="O37" s="63">
        <f>(SUM('[2]С1'!L19,'[2]С2'!L19,'[2]С3'!L19,'[2]С4'!L19,'[2]С5'!L19,'[2]С6'!L19,'[2]С7'!L19,'[2]С8'!L19,'[2]С9'!L19,'[2]С10'!L19)-MAX('[2]С1'!L19,'[2]С2'!L19,'[2]С3'!L19,'[2]С4'!L19,'[2]С5'!L19,'[2]С6'!L19,'[2]С7'!L19,'[2]С8'!L19,'[2]С9'!L19,'[2]С10'!L19)-MIN('[2]С1'!L19,'[2]С2'!L19,'[2]С3'!L19,'[2]С4'!L19,'[2]С5'!L19,'[2]С6'!L19,'[2]С7'!L19,'[2]С8'!L19,'[2]С9'!L19,'[2]С10'!L19))/(COUNT('[2]С1'!L19,'[2]С2'!L19,'[2]С3'!L19,'[2]С4'!L19,'[2]С5'!L19,'[2]С6'!L19,'[2]С7'!L19,'[2]С8'!L19,'[2]С9'!L19,'[2]С10'!L19)-2)</f>
        <v>0</v>
      </c>
      <c r="P37" s="63">
        <f>I37+J37+K38+N37+O37</f>
        <v>0</v>
      </c>
      <c r="Q37" s="64"/>
      <c r="R37" s="65">
        <f>P37/T11</f>
        <v>0</v>
      </c>
      <c r="S37" s="66"/>
    </row>
    <row r="38" spans="1:19" ht="15" hidden="1">
      <c r="A38" s="67"/>
      <c r="B38" s="68"/>
      <c r="C38" s="69"/>
      <c r="D38" s="68"/>
      <c r="E38" s="70"/>
      <c r="F38" s="70"/>
      <c r="G38" s="71"/>
      <c r="H38" s="70"/>
      <c r="I38" s="72"/>
      <c r="J38" s="72"/>
      <c r="K38" s="73">
        <f>K37+L37+M37</f>
        <v>0</v>
      </c>
      <c r="L38" s="74"/>
      <c r="M38" s="75"/>
      <c r="N38" s="72"/>
      <c r="O38" s="72"/>
      <c r="P38" s="72"/>
      <c r="Q38" s="76"/>
      <c r="R38" s="77"/>
      <c r="S38" s="78"/>
    </row>
    <row r="39" spans="1:19" ht="15" hidden="1">
      <c r="A39" s="58">
        <v>14</v>
      </c>
      <c r="B39" s="59">
        <f>'[2]Г14'!D6</f>
        <v>0</v>
      </c>
      <c r="C39" s="60">
        <f>'[2]Г14'!D41</f>
        <v>0</v>
      </c>
      <c r="D39" s="59">
        <f>'[2]Г14'!B40</f>
        <v>0</v>
      </c>
      <c r="E39" s="61">
        <f>'[2]Г14'!B3</f>
        <v>0</v>
      </c>
      <c r="F39" s="61">
        <f>'[2]Г14'!C3</f>
        <v>0</v>
      </c>
      <c r="G39" s="62">
        <f>COUNTA('[2]Г14'!B10:'[2]Г14'!B39)</f>
        <v>1</v>
      </c>
      <c r="H39" s="61">
        <f>'[2]Г14'!B42</f>
        <v>0</v>
      </c>
      <c r="I39" s="63">
        <f>(SUM('[2]С1'!F20,'[2]С2'!F20,'[2]С3'!F20,'[2]С4'!F20,'[2]С5'!F20,'[2]С6'!F20,'[2]С7'!F20,'[2]С8'!F20,'[2]С9'!F20,'[2]С10'!F20)-MAX('[2]С1'!F20,'[2]С2'!F20,'[2]С3'!F20,'[2]С4'!F20,'[2]С5'!F20,'[2]С6'!F20,'[2]С7'!F20,'[2]С8'!F20,'[2]С9'!F20,'[2]С10'!F20)-MIN('[2]С1'!F20,'[2]С2'!F20,'[2]С3'!F20,'[2]С4'!F20,'[2]С5'!F20,'[2]С6'!F20,'[2]С7'!F20,'[2]С8'!F20,'[2]С9'!F20,'[2]С10'!F20))/(COUNT('[2]С1'!F20,'[2]С2'!F20,'[2]С3'!F20,'[2]С4'!F20,'[2]С5'!F20,'[2]С6'!F20,'[2]С7'!F20,'[2]С8'!F20,'[2]С9'!F20,'[2]С10'!F20)-2)</f>
        <v>0</v>
      </c>
      <c r="J39" s="63">
        <f>(SUM('[2]С1'!G20,'[2]С2'!G20,'[2]С3'!G20,'[2]С4'!G20,'[2]С5'!G20,'[2]С6'!G20,'[2]С7'!G20,'[2]С8'!G20,'[2]С9'!G20,'[2]С10'!G20)-MAX('[2]С1'!G20,'[2]С2'!G20,'[2]С3'!G20,'[2]С4'!G20,'[2]С5'!G20,'[2]С6'!G20,'[2]С7'!G20,'[2]С8'!G20,'[2]С9'!G20,'[2]С10'!G20)-MIN('[2]С1'!G20,'[2]С2'!G20,'[2]С3'!G20,'[2]С4'!G20,'[2]С5'!G20,'[2]С6'!G20,'[2]С7'!G20,'[2]С8'!G20,'[2]С9'!G20,'[2]С10'!G20))/(COUNT('[2]С1'!G20,'[2]С2'!G20,'[2]С3'!G20,'[2]С4'!G20,'[2]С5'!G20,'[2]С6'!G20,'[2]С7'!G20,'[2]С8'!G20,'[2]С9'!G20,'[2]С10'!G20)-2)</f>
        <v>0</v>
      </c>
      <c r="K39" s="3">
        <f>(SUM('[2]С1'!H20,'[2]С2'!H20,'[2]С3'!H20,'[2]С4'!H20,'[2]С5'!H20,'[2]С6'!H20,'[2]С7'!H20,'[2]С8'!H20,'[2]С9'!H20,'[2]С10'!H20)-MAX('[2]С1'!H20,'[2]С2'!H20,'[2]С3'!H20,'[2]С4'!H20,'[2]С5'!H20,'[2]С6'!H20,'[2]С7'!H20,'[2]С8'!H20,'[2]С9'!H20,'[2]С10'!H20)-MIN('[2]С1'!H20,'[2]С2'!H20,'[2]С3'!H20,'[2]С4'!H20,'[2]С5'!H20,'[2]С6'!H20,'[2]С7'!H20,'[2]С8'!H20,'[2]С9'!H20,'[2]С10'!H20))/(COUNT('[2]С1'!H20,'[2]С2'!H20,'[2]С3'!H20,'[2]С4'!H20,'[2]С5'!H20,'[2]С6'!H20,'[2]С7'!H20,'[2]С8'!H20,'[2]С9'!H20,'[2]С10'!H20)-2)</f>
        <v>0</v>
      </c>
      <c r="L39" s="3">
        <f>(SUM('[2]С1'!I20,'[2]С2'!I20,'[2]С3'!I20,'[2]С4'!I20,'[2]С5'!I20,'[2]С6'!I20,'[2]С7'!I20,'[2]С8'!I20,'[2]С9'!I20,'[2]С10'!I20)-MAX('[2]С1'!I20,'[2]С2'!I20,'[2]С3'!I20,'[2]С4'!I20,'[2]С5'!I20,'[2]С6'!I20,'[2]С7'!I20,'[2]С8'!I20,'[2]С9'!I20,'[2]С10'!I20)-MIN('[2]С1'!I20,'[2]С2'!I20,'[2]С3'!I20,'[2]С4'!I20,'[2]С5'!I20,'[2]С6'!I20,'[2]С7'!I20,'[2]С8'!I20,'[2]С9'!I20,'[2]С10'!I20))/(COUNT('[2]С1'!I20,'[2]С2'!I20,'[2]С3'!I20,'[2]С4'!I20,'[2]С5'!I20,'[2]С6'!I20,'[2]С7'!I20,'[2]С8'!I20,'[2]С9'!I20,'[2]С10'!I20)-2)</f>
        <v>0</v>
      </c>
      <c r="M39" s="3">
        <f>(SUM('[2]С1'!J20,'[2]С2'!J20,'[2]С3'!J20,'[2]С4'!J20,'[2]С5'!J20,'[2]С6'!J20,'[2]С7'!J20,'[2]С8'!J20,'[2]С9'!J20,'[2]С10'!J20)-MAX('[2]С1'!J20,'[2]С2'!J20,'[2]С3'!J20,'[2]С4'!J20,'[2]С5'!J20,'[2]С6'!J20,'[2]С7'!J20,'[2]С8'!J20,'[2]С9'!J20,'[2]С10'!J20)-MIN('[2]С1'!J20,'[2]С2'!J20,'[2]С3'!J20,'[2]С4'!J20,'[2]С5'!J20,'[2]С6'!J20,'[2]С7'!J20,'[2]С8'!J20,'[2]С9'!J20,'[2]С10'!J20))/(COUNT('[2]С1'!J20,'[2]С2'!J20,'[2]С3'!J20,'[2]С4'!J20,'[2]С5'!J20,'[2]С6'!J20,'[2]С7'!J20,'[2]С8'!J20,'[2]С9'!J20,'[2]С10'!J20)-2)</f>
        <v>0</v>
      </c>
      <c r="N39" s="63">
        <f>(SUM('[2]С1'!K20,'[2]С2'!K20,'[2]С3'!K20,'[2]С4'!K20,'[2]С5'!K20,'[2]С6'!K20,'[2]С7'!K20,'[2]С8'!K20,'[2]С9'!K20,'[2]С10'!K20)-MAX('[2]С1'!K20,'[2]С2'!K20,'[2]С3'!K20,'[2]С4'!K20,'[2]С5'!K20,'[2]С6'!K20,'[2]С7'!K20,'[2]С8'!K20,'[2]С9'!K20,'[2]С10'!K20)-MIN('[2]С1'!K20,'[2]С2'!K20,'[2]С3'!K20,'[2]С4'!K20,'[2]С5'!K20,'[2]С6'!K20,'[2]С7'!K20,'[2]С8'!K20,'[2]С9'!K20,'[2]С10'!K20))/(COUNT('[2]С1'!K20,'[2]С2'!K20,'[2]С3'!K20,'[2]С4'!K20,'[2]С5'!K20,'[2]С6'!K20,'[2]С7'!K20,'[2]С8'!K20,'[2]С9'!K20,'[2]С10'!K20)-2)</f>
        <v>0</v>
      </c>
      <c r="O39" s="63">
        <f>(SUM('[2]С1'!L20,'[2]С2'!L20,'[2]С3'!L20,'[2]С4'!L20,'[2]С5'!L20,'[2]С6'!L20,'[2]С7'!L20,'[2]С8'!L20,'[2]С9'!L20,'[2]С10'!L20)-MAX('[2]С1'!L20,'[2]С2'!L20,'[2]С3'!L20,'[2]С4'!L20,'[2]С5'!L20,'[2]С6'!L20,'[2]С7'!L20,'[2]С8'!L20,'[2]С9'!L20,'[2]С10'!L20)-MIN('[2]С1'!L20,'[2]С2'!L20,'[2]С3'!L20,'[2]С4'!L20,'[2]С5'!L20,'[2]С6'!L20,'[2]С7'!L20,'[2]С8'!L20,'[2]С9'!L20,'[2]С10'!L20))/(COUNT('[2]С1'!L20,'[2]С2'!L20,'[2]С3'!L20,'[2]С4'!L20,'[2]С5'!L20,'[2]С6'!L20,'[2]С7'!L20,'[2]С8'!L20,'[2]С9'!L20,'[2]С10'!L20)-2)</f>
        <v>0</v>
      </c>
      <c r="P39" s="63">
        <f>I39+J39+K40+N39+O39</f>
        <v>0</v>
      </c>
      <c r="Q39" s="64"/>
      <c r="R39" s="65">
        <f>P39/T11</f>
        <v>0</v>
      </c>
      <c r="S39" s="66"/>
    </row>
    <row r="40" spans="1:19" ht="15" hidden="1">
      <c r="A40" s="67"/>
      <c r="B40" s="68"/>
      <c r="C40" s="69"/>
      <c r="D40" s="68"/>
      <c r="E40" s="70"/>
      <c r="F40" s="70"/>
      <c r="G40" s="71"/>
      <c r="H40" s="70"/>
      <c r="I40" s="72"/>
      <c r="J40" s="72"/>
      <c r="K40" s="73">
        <f>K39+L39+M39</f>
        <v>0</v>
      </c>
      <c r="L40" s="74"/>
      <c r="M40" s="75"/>
      <c r="N40" s="72"/>
      <c r="O40" s="72"/>
      <c r="P40" s="72"/>
      <c r="Q40" s="76"/>
      <c r="R40" s="77"/>
      <c r="S40" s="78"/>
    </row>
    <row r="41" spans="1:19" ht="15" hidden="1">
      <c r="A41" s="58">
        <v>15</v>
      </c>
      <c r="B41" s="59">
        <f>'[2]Г15'!D6</f>
        <v>0</v>
      </c>
      <c r="C41" s="60">
        <f>'[2]Г15'!D41</f>
        <v>0</v>
      </c>
      <c r="D41" s="59">
        <f>'[2]Г15'!B40</f>
        <v>0</v>
      </c>
      <c r="E41" s="61">
        <f>'[2]Г15'!B3</f>
        <v>0</v>
      </c>
      <c r="F41" s="61">
        <f>'[2]Г15'!C3</f>
        <v>0</v>
      </c>
      <c r="G41" s="62">
        <f>COUNTA('[2]Г15'!B10:'[2]Г15'!B39)</f>
        <v>1</v>
      </c>
      <c r="H41" s="61">
        <f>'[2]Г15'!B42</f>
        <v>0</v>
      </c>
      <c r="I41" s="63">
        <f>(SUM('[2]С1'!F21,'[2]С2'!F21,'[2]С3'!F21,'[2]С4'!F21,'[2]С5'!F21,'[2]С6'!F21,'[2]С7'!F21,'[2]С8'!F21,'[2]С9'!F21,'[2]С10'!F21)-MAX('[2]С1'!F21,'[2]С2'!F21,'[2]С3'!F21,'[2]С4'!F21,'[2]С5'!F21,'[2]С6'!F21,'[2]С7'!F21,'[2]С8'!F21,'[2]С9'!F21,'[2]С10'!F21)-MIN('[2]С1'!F21,'[2]С2'!F21,'[2]С3'!F21,'[2]С4'!F21,'[2]С5'!F21,'[2]С6'!F21,'[2]С7'!F21,'[2]С8'!F21,'[2]С9'!F21,'[2]С10'!F21))/(COUNT('[2]С1'!F21,'[2]С2'!F21,'[2]С3'!F21,'[2]С4'!F21,'[2]С5'!F21,'[2]С6'!F21,'[2]С7'!F21,'[2]С8'!F21,'[2]С9'!F21,'[2]С10'!F21)-2)</f>
        <v>0</v>
      </c>
      <c r="J41" s="63">
        <f>(SUM('[2]С1'!G21,'[2]С2'!G21,'[2]С3'!G21,'[2]С4'!G21,'[2]С5'!G21,'[2]С6'!G21,'[2]С7'!G21,'[2]С8'!G21,'[2]С9'!G21,'[2]С10'!G21)-MAX('[2]С1'!G21,'[2]С2'!G21,'[2]С3'!G21,'[2]С4'!G21,'[2]С5'!G21,'[2]С6'!G21,'[2]С7'!G21,'[2]С8'!G21,'[2]С9'!G21,'[2]С10'!G21)-MIN('[2]С1'!G21,'[2]С2'!G21,'[2]С3'!G21,'[2]С4'!G21,'[2]С5'!G21,'[2]С6'!G21,'[2]С7'!G21,'[2]С8'!G21,'[2]С9'!G21,'[2]С10'!G21))/(COUNT('[2]С1'!G21,'[2]С2'!G21,'[2]С3'!G21,'[2]С4'!G21,'[2]С5'!G21,'[2]С6'!G21,'[2]С7'!G21,'[2]С8'!G21,'[2]С9'!G21,'[2]С10'!G21)-2)</f>
        <v>0</v>
      </c>
      <c r="K41" s="3">
        <f>(SUM('[2]С1'!H21,'[2]С2'!H21,'[2]С3'!H21,'[2]С4'!H21,'[2]С5'!H21,'[2]С6'!H21,'[2]С7'!H21,'[2]С8'!H21,'[2]С9'!H21,'[2]С10'!H21)-MAX('[2]С1'!H21,'[2]С2'!H21,'[2]С3'!H21,'[2]С4'!H21,'[2]С5'!H21,'[2]С6'!H21,'[2]С7'!H21,'[2]С8'!H21,'[2]С9'!H21,'[2]С10'!H21)-MIN('[2]С1'!H21,'[2]С2'!H21,'[2]С3'!H21,'[2]С4'!H21,'[2]С5'!H21,'[2]С6'!H21,'[2]С7'!H21,'[2]С8'!H21,'[2]С9'!H21,'[2]С10'!H21))/(COUNT('[2]С1'!H21,'[2]С2'!H21,'[2]С3'!H21,'[2]С4'!H21,'[2]С5'!H21,'[2]С6'!H21,'[2]С7'!H21,'[2]С8'!H21,'[2]С9'!H21,'[2]С10'!H21)-2)</f>
        <v>0</v>
      </c>
      <c r="L41" s="3">
        <f>(SUM('[2]С1'!I21,'[2]С2'!I21,'[2]С3'!I21,'[2]С4'!I21,'[2]С5'!I21,'[2]С6'!I21,'[2]С7'!I21,'[2]С8'!I21,'[2]С9'!I21,'[2]С10'!I21)-MAX('[2]С1'!I21,'[2]С2'!I21,'[2]С3'!I21,'[2]С4'!I21,'[2]С5'!I21,'[2]С6'!I21,'[2]С7'!I21,'[2]С8'!I21,'[2]С9'!I21,'[2]С10'!I21)-MIN('[2]С1'!I21,'[2]С2'!I21,'[2]С3'!I21,'[2]С4'!I21,'[2]С5'!I21,'[2]С6'!I21,'[2]С7'!I21,'[2]С8'!I21,'[2]С9'!I21,'[2]С10'!I21))/(COUNT('[2]С1'!I21,'[2]С2'!I21,'[2]С3'!I21,'[2]С4'!I21,'[2]С5'!I21,'[2]С6'!I21,'[2]С7'!I21,'[2]С8'!I21,'[2]С9'!I21,'[2]С10'!I21)-2)</f>
        <v>0</v>
      </c>
      <c r="M41" s="3">
        <f>(SUM('[2]С1'!J21,'[2]С2'!J21,'[2]С3'!J21,'[2]С4'!J21,'[2]С5'!J21,'[2]С6'!J21,'[2]С7'!J21,'[2]С8'!J21,'[2]С9'!J21,'[2]С10'!J21)-MAX('[2]С1'!J21,'[2]С2'!J21,'[2]С3'!J21,'[2]С4'!J21,'[2]С5'!J21,'[2]С6'!J21,'[2]С7'!J21,'[2]С8'!J21,'[2]С9'!J21,'[2]С10'!J21)-MIN('[2]С1'!J21,'[2]С2'!J21,'[2]С3'!J21,'[2]С4'!J21,'[2]С5'!J21,'[2]С6'!J21,'[2]С7'!J21,'[2]С8'!J21,'[2]С9'!J21,'[2]С10'!J21))/(COUNT('[2]С1'!J21,'[2]С2'!J21,'[2]С3'!J21,'[2]С4'!J21,'[2]С5'!J21,'[2]С6'!J21,'[2]С7'!J21,'[2]С8'!J21,'[2]С9'!J21,'[2]С10'!J21)-2)</f>
        <v>0</v>
      </c>
      <c r="N41" s="63">
        <f>(SUM('[2]С1'!K21,'[2]С2'!K21,'[2]С3'!K21,'[2]С4'!K21,'[2]С5'!K21,'[2]С6'!K21,'[2]С7'!K21,'[2]С8'!K21,'[2]С9'!K21,'[2]С10'!K21)-MAX('[2]С1'!K21,'[2]С2'!K21,'[2]С3'!K21,'[2]С4'!K21,'[2]С5'!K21,'[2]С6'!K21,'[2]С7'!K21,'[2]С8'!K21,'[2]С9'!K21,'[2]С10'!K21)-MIN('[2]С1'!K21,'[2]С2'!K21,'[2]С3'!K21,'[2]С4'!K21,'[2]С5'!K21,'[2]С6'!K21,'[2]С7'!K21,'[2]С8'!K21,'[2]С9'!K21,'[2]С10'!K21))/(COUNT('[2]С1'!K21,'[2]С2'!K21,'[2]С3'!K21,'[2]С4'!K21,'[2]С5'!K21,'[2]С6'!K21,'[2]С7'!K21,'[2]С8'!K21,'[2]С9'!K21,'[2]С10'!K21)-2)</f>
        <v>0</v>
      </c>
      <c r="O41" s="63">
        <f>(SUM('[2]С1'!L21,'[2]С2'!L21,'[2]С3'!L21,'[2]С4'!L21,'[2]С5'!L21,'[2]С6'!L21,'[2]С7'!L21,'[2]С8'!L21,'[2]С9'!L21,'[2]С10'!L21)-MAX('[2]С1'!L21,'[2]С2'!L21,'[2]С3'!L21,'[2]С4'!L21,'[2]С5'!L21,'[2]С6'!L21,'[2]С7'!L21,'[2]С8'!L21,'[2]С9'!L21,'[2]С10'!L21)-MIN('[2]С1'!L21,'[2]С2'!L21,'[2]С3'!L21,'[2]С4'!L21,'[2]С5'!L21,'[2]С6'!L21,'[2]С7'!L21,'[2]С8'!L21,'[2]С9'!L21,'[2]С10'!L21))/(COUNT('[2]С1'!L21,'[2]С2'!L21,'[2]С3'!L21,'[2]С4'!L21,'[2]С5'!L21,'[2]С6'!L21,'[2]С7'!L21,'[2]С8'!L21,'[2]С9'!L21,'[2]С10'!L21)-2)</f>
        <v>0</v>
      </c>
      <c r="P41" s="63">
        <f>I41+J41+K42+N41+O41</f>
        <v>0</v>
      </c>
      <c r="Q41" s="64"/>
      <c r="R41" s="65">
        <f>P41/T11</f>
        <v>0</v>
      </c>
      <c r="S41" s="66"/>
    </row>
    <row r="42" spans="1:19" ht="15" hidden="1">
      <c r="A42" s="67"/>
      <c r="B42" s="68"/>
      <c r="C42" s="69"/>
      <c r="D42" s="68"/>
      <c r="E42" s="70"/>
      <c r="F42" s="70"/>
      <c r="G42" s="71"/>
      <c r="H42" s="70"/>
      <c r="I42" s="72"/>
      <c r="J42" s="72"/>
      <c r="K42" s="73">
        <f>K41+L41+M41</f>
        <v>0</v>
      </c>
      <c r="L42" s="74"/>
      <c r="M42" s="75"/>
      <c r="N42" s="72"/>
      <c r="O42" s="72"/>
      <c r="P42" s="72"/>
      <c r="Q42" s="76"/>
      <c r="R42" s="77"/>
      <c r="S42" s="78"/>
    </row>
    <row r="43" spans="1:19" ht="15" hidden="1">
      <c r="A43" s="58">
        <v>16</v>
      </c>
      <c r="B43" s="59">
        <f>'[2]Г16'!D6</f>
        <v>0</v>
      </c>
      <c r="C43" s="60">
        <f>'[2]Г16'!D41</f>
        <v>0</v>
      </c>
      <c r="D43" s="59">
        <f>'[2]Г16'!B40</f>
        <v>0</v>
      </c>
      <c r="E43" s="61">
        <f>'[2]Г16'!B3</f>
        <v>0</v>
      </c>
      <c r="F43" s="61">
        <f>'[2]Г16'!C3</f>
        <v>0</v>
      </c>
      <c r="G43" s="62">
        <f>COUNTA('[2]Г16'!B10:'[2]Г16'!B39)</f>
        <v>1</v>
      </c>
      <c r="H43" s="61">
        <f>'[2]Г16'!B42</f>
        <v>0</v>
      </c>
      <c r="I43" s="63">
        <f>(SUM('[2]С1'!F22,'[2]С2'!F22,'[2]С3'!F22,'[2]С4'!F22,'[2]С5'!F22,'[2]С6'!F22,'[2]С7'!F22,'[2]С8'!F22,'[2]С9'!F22,'[2]С10'!F22)-MAX('[2]С1'!F22,'[2]С2'!F22,'[2]С3'!F22,'[2]С4'!F22,'[2]С5'!F22,'[2]С6'!F22,'[2]С7'!F22,'[2]С8'!F22,'[2]С9'!F22,'[2]С10'!F22)-MIN('[2]С1'!F22,'[2]С2'!F22,'[2]С3'!F22,'[2]С4'!F22,'[2]С5'!F22,'[2]С6'!F22,'[2]С7'!F22,'[2]С8'!F22,'[2]С9'!F22,'[2]С10'!F22))/(COUNT('[2]С1'!F22,'[2]С2'!F22,'[2]С3'!F22,'[2]С4'!F22,'[2]С5'!F22,'[2]С6'!F22,'[2]С7'!F22,'[2]С8'!F22,'[2]С9'!F22,'[2]С10'!F22)-2)</f>
        <v>0</v>
      </c>
      <c r="J43" s="63">
        <f>(SUM('[2]С1'!G22,'[2]С2'!G22,'[2]С3'!G22,'[2]С4'!G22,'[2]С5'!G22,'[2]С6'!G22,'[2]С7'!G22,'[2]С8'!G22,'[2]С9'!G22,'[2]С10'!G22)-MAX('[2]С1'!G22,'[2]С2'!G22,'[2]С3'!G22,'[2]С4'!G22,'[2]С5'!G22,'[2]С6'!G22,'[2]С7'!G22,'[2]С8'!G22,'[2]С9'!G22,'[2]С10'!G22)-MIN('[2]С1'!G22,'[2]С2'!G22,'[2]С3'!G22,'[2]С4'!G22,'[2]С5'!G22,'[2]С6'!G22,'[2]С7'!G22,'[2]С8'!G22,'[2]С9'!G22,'[2]С10'!G22))/(COUNT('[2]С1'!G22,'[2]С2'!G22,'[2]С3'!G22,'[2]С4'!G22,'[2]С5'!G22,'[2]С6'!G22,'[2]С7'!G22,'[2]С8'!G22,'[2]С9'!G22,'[2]С10'!G22)-2)</f>
        <v>0</v>
      </c>
      <c r="K43" s="3">
        <f>(SUM('[2]С1'!H22,'[2]С2'!H22,'[2]С3'!H22,'[2]С4'!H22,'[2]С5'!H22,'[2]С6'!H22,'[2]С7'!H22,'[2]С8'!H22,'[2]С9'!H22,'[2]С10'!H22)-MAX('[2]С1'!H22,'[2]С2'!H22,'[2]С3'!H22,'[2]С4'!H22,'[2]С5'!H22,'[2]С6'!H22,'[2]С7'!H22,'[2]С8'!H22,'[2]С9'!H22,'[2]С10'!H22)-MIN('[2]С1'!H22,'[2]С2'!H22,'[2]С3'!H22,'[2]С4'!H22,'[2]С5'!H22,'[2]С6'!H22,'[2]С7'!H22,'[2]С8'!H22,'[2]С9'!H22,'[2]С10'!H22))/(COUNT('[2]С1'!H22,'[2]С2'!H22,'[2]С3'!H22,'[2]С4'!H22,'[2]С5'!H22,'[2]С6'!H22,'[2]С7'!H22,'[2]С8'!H22,'[2]С9'!H22,'[2]С10'!H22)-2)</f>
        <v>0</v>
      </c>
      <c r="L43" s="3">
        <f>(SUM('[2]С1'!I22,'[2]С2'!I22,'[2]С3'!I22,'[2]С4'!I22,'[2]С5'!I22,'[2]С6'!I22,'[2]С7'!I22,'[2]С8'!I22,'[2]С9'!I22,'[2]С10'!I22)-MAX('[2]С1'!I22,'[2]С2'!I22,'[2]С3'!I22,'[2]С4'!I22,'[2]С5'!I22,'[2]С6'!I22,'[2]С7'!I22,'[2]С8'!I22,'[2]С9'!I22,'[2]С10'!I22)-MIN('[2]С1'!I22,'[2]С2'!I22,'[2]С3'!I22,'[2]С4'!I22,'[2]С5'!I22,'[2]С6'!I22,'[2]С7'!I22,'[2]С8'!I22,'[2]С9'!I22,'[2]С10'!I22))/(COUNT('[2]С1'!I22,'[2]С2'!I22,'[2]С3'!I22,'[2]С4'!I22,'[2]С5'!I22,'[2]С6'!I22,'[2]С7'!I22,'[2]С8'!I22,'[2]С9'!I22,'[2]С10'!I22)-2)</f>
        <v>0</v>
      </c>
      <c r="M43" s="3">
        <f>(SUM('[2]С1'!J22,'[2]С2'!J22,'[2]С3'!J22,'[2]С4'!J22,'[2]С5'!J22,'[2]С6'!J22,'[2]С7'!J22,'[2]С8'!J22,'[2]С9'!J22,'[2]С10'!J22)-MAX('[2]С1'!J22,'[2]С2'!J22,'[2]С3'!J22,'[2]С4'!J22,'[2]С5'!J22,'[2]С6'!J22,'[2]С7'!J22,'[2]С8'!J22,'[2]С9'!J22,'[2]С10'!J22)-MIN('[2]С1'!J22,'[2]С2'!J22,'[2]С3'!J22,'[2]С4'!J22,'[2]С5'!J22,'[2]С6'!J22,'[2]С7'!J22,'[2]С8'!J22,'[2]С9'!J22,'[2]С10'!J22))/(COUNT('[2]С1'!J22,'[2]С2'!J22,'[2]С3'!J22,'[2]С4'!J22,'[2]С5'!J22,'[2]С6'!J22,'[2]С7'!J22,'[2]С8'!J22,'[2]С9'!J22,'[2]С10'!J22)-2)</f>
        <v>0</v>
      </c>
      <c r="N43" s="63">
        <f>(SUM('[2]С1'!K22,'[2]С2'!K22,'[2]С3'!K22,'[2]С4'!K22,'[2]С5'!K22,'[2]С6'!K22,'[2]С7'!K22,'[2]С8'!K22,'[2]С9'!K22,'[2]С10'!K22)-MAX('[2]С1'!K22,'[2]С2'!K22,'[2]С3'!K22,'[2]С4'!K22,'[2]С5'!K22,'[2]С6'!K22,'[2]С7'!K22,'[2]С8'!K22,'[2]С9'!K22,'[2]С10'!K22)-MIN('[2]С1'!K22,'[2]С2'!K22,'[2]С3'!K22,'[2]С4'!K22,'[2]С5'!K22,'[2]С6'!K22,'[2]С7'!K22,'[2]С8'!K22,'[2]С9'!K22,'[2]С10'!K22))/(COUNT('[2]С1'!K22,'[2]С2'!K22,'[2]С3'!K22,'[2]С4'!K22,'[2]С5'!K22,'[2]С6'!K22,'[2]С7'!K22,'[2]С8'!K22,'[2]С9'!K22,'[2]С10'!K22)-2)</f>
        <v>0</v>
      </c>
      <c r="O43" s="63">
        <f>(SUM('[2]С1'!L22,'[2]С2'!L22,'[2]С3'!L22,'[2]С4'!L22,'[2]С5'!L22,'[2]С6'!L22,'[2]С7'!L22,'[2]С8'!L22,'[2]С9'!L22,'[2]С10'!L22)-MAX('[2]С1'!L22,'[2]С2'!L22,'[2]С3'!L22,'[2]С4'!L22,'[2]С5'!L22,'[2]С6'!L22,'[2]С7'!L22,'[2]С8'!L22,'[2]С9'!L22,'[2]С10'!L22)-MIN('[2]С1'!L22,'[2]С2'!L22,'[2]С3'!L22,'[2]С4'!L22,'[2]С5'!L22,'[2]С6'!L22,'[2]С7'!L22,'[2]С8'!L22,'[2]С9'!L22,'[2]С10'!L22))/(COUNT('[2]С1'!L22,'[2]С2'!L22,'[2]С3'!L22,'[2]С4'!L22,'[2]С5'!L22,'[2]С6'!L22,'[2]С7'!L22,'[2]С8'!L22,'[2]С9'!L22,'[2]С10'!L22)-2)</f>
        <v>0</v>
      </c>
      <c r="P43" s="63">
        <f>I43+J43+K44+N43+O43</f>
        <v>0</v>
      </c>
      <c r="Q43" s="64"/>
      <c r="R43" s="65">
        <f>P43/T11</f>
        <v>0</v>
      </c>
      <c r="S43" s="66"/>
    </row>
    <row r="44" spans="1:19" ht="15" hidden="1">
      <c r="A44" s="67"/>
      <c r="B44" s="68"/>
      <c r="C44" s="69"/>
      <c r="D44" s="68"/>
      <c r="E44" s="70"/>
      <c r="F44" s="70"/>
      <c r="G44" s="71"/>
      <c r="H44" s="70"/>
      <c r="I44" s="72"/>
      <c r="J44" s="72"/>
      <c r="K44" s="73">
        <f>K43+L43+M43</f>
        <v>0</v>
      </c>
      <c r="L44" s="74"/>
      <c r="M44" s="75"/>
      <c r="N44" s="72"/>
      <c r="O44" s="72"/>
      <c r="P44" s="72"/>
      <c r="Q44" s="76"/>
      <c r="R44" s="77"/>
      <c r="S44" s="78"/>
    </row>
    <row r="45" spans="1:19" ht="15" hidden="1">
      <c r="A45" s="58">
        <v>17</v>
      </c>
      <c r="B45" s="59">
        <f>'[2]Г17'!D6</f>
        <v>0</v>
      </c>
      <c r="C45" s="60">
        <f>'[2]Г17'!D41</f>
        <v>0</v>
      </c>
      <c r="D45" s="59">
        <f>'[2]Г17'!B40</f>
        <v>0</v>
      </c>
      <c r="E45" s="61">
        <f>'[2]Г17'!B3</f>
        <v>0</v>
      </c>
      <c r="F45" s="61">
        <f>'[2]Г17'!C3</f>
        <v>0</v>
      </c>
      <c r="G45" s="62">
        <f>COUNTA('[2]Г17'!B10:'[2]Г17'!B39)</f>
        <v>1</v>
      </c>
      <c r="H45" s="61">
        <f>'[2]Г17'!B42</f>
        <v>0</v>
      </c>
      <c r="I45" s="63">
        <f>(SUM('[2]С1'!F23,'[2]С2'!F23,'[2]С3'!F23,'[2]С4'!F23,'[2]С5'!F23,'[2]С6'!F23,'[2]С7'!F23,'[2]С8'!F23,'[2]С9'!F23,'[2]С10'!F23)-MAX('[2]С1'!F23,'[2]С2'!F23,'[2]С3'!F23,'[2]С4'!F23,'[2]С5'!F23,'[2]С6'!F23,'[2]С7'!F23,'[2]С8'!F23,'[2]С9'!F23,'[2]С10'!F23)-MIN('[2]С1'!F23,'[2]С2'!F23,'[2]С3'!F23,'[2]С4'!F23,'[2]С5'!F23,'[2]С6'!F23,'[2]С7'!F23,'[2]С8'!F23,'[2]С9'!F23,'[2]С10'!F23))/(COUNT('[2]С1'!F23,'[2]С2'!F23,'[2]С3'!F23,'[2]С4'!F23,'[2]С5'!F23,'[2]С6'!F23,'[2]С7'!F23,'[2]С8'!F23,'[2]С9'!F23,'[2]С10'!F23)-2)</f>
        <v>0</v>
      </c>
      <c r="J45" s="63">
        <f>(SUM('[2]С1'!G23,'[2]С2'!G23,'[2]С3'!G23,'[2]С4'!G23,'[2]С5'!G23,'[2]С6'!G23,'[2]С7'!G23,'[2]С8'!G23,'[2]С9'!G23,'[2]С10'!G23)-MAX('[2]С1'!G23,'[2]С2'!G23,'[2]С3'!G23,'[2]С4'!G23,'[2]С5'!G23,'[2]С6'!G23,'[2]С7'!G23,'[2]С8'!G23,'[2]С9'!G23,'[2]С10'!G23)-MIN('[2]С1'!G23,'[2]С2'!G23,'[2]С3'!G23,'[2]С4'!G23,'[2]С5'!G23,'[2]С6'!G23,'[2]С7'!G23,'[2]С8'!G23,'[2]С9'!G23,'[2]С10'!G23))/(COUNT('[2]С1'!G23,'[2]С2'!G23,'[2]С3'!G23,'[2]С4'!G23,'[2]С5'!G23,'[2]С6'!G23,'[2]С7'!G23,'[2]С8'!G23,'[2]С9'!G23,'[2]С10'!G23)-2)</f>
        <v>0</v>
      </c>
      <c r="K45" s="3">
        <f>(SUM('[2]С1'!H23,'[2]С2'!H23,'[2]С3'!H23,'[2]С4'!H23,'[2]С5'!H23,'[2]С6'!H23,'[2]С7'!H23,'[2]С8'!H23,'[2]С9'!H23,'[2]С10'!H23)-MAX('[2]С1'!H23,'[2]С2'!H23,'[2]С3'!H23,'[2]С4'!H23,'[2]С5'!H23,'[2]С6'!H23,'[2]С7'!H23,'[2]С8'!H23,'[2]С9'!H23,'[2]С10'!H23)-MIN('[2]С1'!H23,'[2]С2'!H23,'[2]С3'!H23,'[2]С4'!H23,'[2]С5'!H23,'[2]С6'!H23,'[2]С7'!H23,'[2]С8'!H23,'[2]С9'!H23,'[2]С10'!H23))/(COUNT('[2]С1'!H23,'[2]С2'!H23,'[2]С3'!H23,'[2]С4'!H23,'[2]С5'!H23,'[2]С6'!H23,'[2]С7'!H23,'[2]С8'!H23,'[2]С9'!H23,'[2]С10'!H23)-2)</f>
        <v>0</v>
      </c>
      <c r="L45" s="3">
        <f>(SUM('[2]С1'!I23,'[2]С2'!I23,'[2]С3'!I23,'[2]С4'!I23,'[2]С5'!I23,'[2]С6'!I23,'[2]С7'!I23,'[2]С8'!I23,'[2]С9'!I23,'[2]С10'!I23)-MAX('[2]С1'!I23,'[2]С2'!I23,'[2]С3'!I23,'[2]С4'!I23,'[2]С5'!I23,'[2]С6'!I23,'[2]С7'!I23,'[2]С8'!I23,'[2]С9'!I23,'[2]С10'!I23)-MIN('[2]С1'!I23,'[2]С2'!I23,'[2]С3'!I23,'[2]С4'!I23,'[2]С5'!I23,'[2]С6'!I23,'[2]С7'!I23,'[2]С8'!I23,'[2]С9'!I23,'[2]С10'!I23))/(COUNT('[2]С1'!I23,'[2]С2'!I23,'[2]С3'!I23,'[2]С4'!I23,'[2]С5'!I23,'[2]С6'!I23,'[2]С7'!I23,'[2]С8'!I23,'[2]С9'!I23,'[2]С10'!I23)-2)</f>
        <v>0</v>
      </c>
      <c r="M45" s="3">
        <f>(SUM('[2]С1'!J23,'[2]С2'!J23,'[2]С3'!J23,'[2]С4'!J23,'[2]С5'!J23,'[2]С6'!J23,'[2]С7'!J23,'[2]С8'!J23,'[2]С9'!J23,'[2]С10'!J23)-MAX('[2]С1'!J23,'[2]С2'!J23,'[2]С3'!J23,'[2]С4'!J23,'[2]С5'!J23,'[2]С6'!J23,'[2]С7'!J23,'[2]С8'!J23,'[2]С9'!J23,'[2]С10'!J23)-MIN('[2]С1'!J23,'[2]С2'!J23,'[2]С3'!J23,'[2]С4'!J23,'[2]С5'!J23,'[2]С6'!J23,'[2]С7'!J23,'[2]С8'!J23,'[2]С9'!J23,'[2]С10'!J23))/(COUNT('[2]С1'!J23,'[2]С2'!J23,'[2]С3'!J23,'[2]С4'!J23,'[2]С5'!J23,'[2]С6'!J23,'[2]С7'!J23,'[2]С8'!J23,'[2]С9'!J23,'[2]С10'!J23)-2)</f>
        <v>0</v>
      </c>
      <c r="N45" s="63">
        <f>(SUM('[2]С1'!K23,'[2]С2'!K23,'[2]С3'!K23,'[2]С4'!K23,'[2]С5'!K23,'[2]С6'!K23,'[2]С7'!K23,'[2]С8'!K23,'[2]С9'!K23,'[2]С10'!K23)-MAX('[2]С1'!K23,'[2]С2'!K23,'[2]С3'!K23,'[2]С4'!K23,'[2]С5'!K23,'[2]С6'!K23,'[2]С7'!K23,'[2]С8'!K23,'[2]С9'!K23,'[2]С10'!K23)-MIN('[2]С1'!K23,'[2]С2'!K23,'[2]С3'!K23,'[2]С4'!K23,'[2]С5'!K23,'[2]С6'!K23,'[2]С7'!K23,'[2]С8'!K23,'[2]С9'!K23,'[2]С10'!K23))/(COUNT('[2]С1'!K23,'[2]С2'!K23,'[2]С3'!K23,'[2]С4'!K23,'[2]С5'!K23,'[2]С6'!K23,'[2]С7'!K23,'[2]С8'!K23,'[2]С9'!K23,'[2]С10'!K23)-2)</f>
        <v>0</v>
      </c>
      <c r="O45" s="63">
        <f>(SUM('[2]С1'!L23,'[2]С2'!L23,'[2]С3'!L23,'[2]С4'!L23,'[2]С5'!L23,'[2]С6'!L23,'[2]С7'!L23,'[2]С8'!L23,'[2]С9'!L23,'[2]С10'!L23)-MAX('[2]С1'!L23,'[2]С2'!L23,'[2]С3'!L23,'[2]С4'!L23,'[2]С5'!L23,'[2]С6'!L23,'[2]С7'!L23,'[2]С8'!L23,'[2]С9'!L23,'[2]С10'!L23)-MIN('[2]С1'!L23,'[2]С2'!L23,'[2]С3'!L23,'[2]С4'!L23,'[2]С5'!L23,'[2]С6'!L23,'[2]С7'!L23,'[2]С8'!L23,'[2]С9'!L23,'[2]С10'!L23))/(COUNT('[2]С1'!L23,'[2]С2'!L23,'[2]С3'!L23,'[2]С4'!L23,'[2]С5'!L23,'[2]С6'!L23,'[2]С7'!L23,'[2]С8'!L23,'[2]С9'!L23,'[2]С10'!L23)-2)</f>
        <v>0</v>
      </c>
      <c r="P45" s="63">
        <f>I45+J45+K46+N45+O45</f>
        <v>0</v>
      </c>
      <c r="Q45" s="64"/>
      <c r="R45" s="65">
        <f>P45/T11</f>
        <v>0</v>
      </c>
      <c r="S45" s="66"/>
    </row>
    <row r="46" spans="1:19" ht="15" hidden="1">
      <c r="A46" s="67"/>
      <c r="B46" s="68"/>
      <c r="C46" s="69"/>
      <c r="D46" s="68"/>
      <c r="E46" s="70"/>
      <c r="F46" s="70"/>
      <c r="G46" s="71"/>
      <c r="H46" s="70"/>
      <c r="I46" s="72"/>
      <c r="J46" s="72"/>
      <c r="K46" s="73">
        <f>K45+L45+M45</f>
        <v>0</v>
      </c>
      <c r="L46" s="74"/>
      <c r="M46" s="75"/>
      <c r="N46" s="72"/>
      <c r="O46" s="72"/>
      <c r="P46" s="72"/>
      <c r="Q46" s="76"/>
      <c r="R46" s="77"/>
      <c r="S46" s="78"/>
    </row>
    <row r="47" spans="1:19" ht="15" hidden="1">
      <c r="A47" s="58">
        <v>18</v>
      </c>
      <c r="B47" s="59">
        <f>'[2]Г18'!D6</f>
        <v>0</v>
      </c>
      <c r="C47" s="60">
        <f>'[2]Г18'!D41</f>
        <v>0</v>
      </c>
      <c r="D47" s="59">
        <f>'[2]Г18'!B40</f>
        <v>0</v>
      </c>
      <c r="E47" s="61">
        <f>'[2]Г18'!B3</f>
        <v>0</v>
      </c>
      <c r="F47" s="61">
        <f>'[2]Г18'!C3</f>
        <v>0</v>
      </c>
      <c r="G47" s="62">
        <f>COUNTA('[2]Г18'!B10:'[2]Г18'!B39)</f>
        <v>1</v>
      </c>
      <c r="H47" s="61">
        <f>'[2]Г18'!B42</f>
        <v>0</v>
      </c>
      <c r="I47" s="63">
        <f>(SUM('[2]С1'!F24,'[2]С2'!F24,'[2]С3'!F24,'[2]С4'!F24,'[2]С5'!F24,'[2]С6'!F24,'[2]С7'!F24,'[2]С8'!F24,'[2]С9'!F24,'[2]С10'!F24)-MAX('[2]С1'!F24,'[2]С2'!F24,'[2]С3'!F24,'[2]С4'!F24,'[2]С5'!F24,'[2]С6'!F24,'[2]С7'!F24,'[2]С8'!F24,'[2]С9'!F24,'[2]С10'!F24)-MIN('[2]С1'!F24,'[2]С2'!F24,'[2]С3'!F24,'[2]С4'!F24,'[2]С5'!F24,'[2]С6'!F24,'[2]С7'!F24,'[2]С8'!F24,'[2]С9'!F24,'[2]С10'!F24))/(COUNT('[2]С1'!F24,'[2]С2'!F24,'[2]С3'!F24,'[2]С4'!F24,'[2]С5'!F24,'[2]С6'!F24,'[2]С7'!F24,'[2]С8'!F24,'[2]С9'!F24,'[2]С10'!F24)-2)</f>
        <v>0</v>
      </c>
      <c r="J47" s="63">
        <f>(SUM('[2]С1'!G24,'[2]С2'!G24,'[2]С3'!G24,'[2]С4'!G24,'[2]С5'!G24,'[2]С6'!G24,'[2]С7'!G24,'[2]С8'!G24,'[2]С9'!G24,'[2]С10'!G24)-MAX('[2]С1'!G24,'[2]С2'!G24,'[2]С3'!G24,'[2]С4'!G24,'[2]С5'!G24,'[2]С6'!G24,'[2]С7'!G24,'[2]С8'!G24,'[2]С9'!G24,'[2]С10'!G24)-MIN('[2]С1'!G24,'[2]С2'!G24,'[2]С3'!G24,'[2]С4'!G24,'[2]С5'!G24,'[2]С6'!G24,'[2]С7'!G24,'[2]С8'!G24,'[2]С9'!G24,'[2]С10'!G24))/(COUNT('[2]С1'!G24,'[2]С2'!G24,'[2]С3'!G24,'[2]С4'!G24,'[2]С5'!G24,'[2]С6'!G24,'[2]С7'!G24,'[2]С8'!G24,'[2]С9'!G24,'[2]С10'!G24)-2)</f>
        <v>0</v>
      </c>
      <c r="K47" s="3">
        <f>(SUM('[2]С1'!H24,'[2]С2'!H24,'[2]С3'!H24,'[2]С4'!H24,'[2]С5'!H24,'[2]С6'!H24,'[2]С7'!H24,'[2]С8'!H24,'[2]С9'!H24,'[2]С10'!H24)-MAX('[2]С1'!H24,'[2]С2'!H24,'[2]С3'!H24,'[2]С4'!H24,'[2]С5'!H24,'[2]С6'!H24,'[2]С7'!H24,'[2]С8'!H24,'[2]С9'!H24,'[2]С10'!H24)-MIN('[2]С1'!H24,'[2]С2'!H24,'[2]С3'!H24,'[2]С4'!H24,'[2]С5'!H24,'[2]С6'!H24,'[2]С7'!H24,'[2]С8'!H24,'[2]С9'!H24,'[2]С10'!H24))/(COUNT('[2]С1'!H24,'[2]С2'!H24,'[2]С3'!H24,'[2]С4'!H24,'[2]С5'!H24,'[2]С6'!H24,'[2]С7'!H24,'[2]С8'!H24,'[2]С9'!H24,'[2]С10'!H24)-2)</f>
        <v>0</v>
      </c>
      <c r="L47" s="3">
        <f>(SUM('[2]С1'!I24,'[2]С2'!I24,'[2]С3'!I24,'[2]С4'!I24,'[2]С5'!I24,'[2]С6'!I24,'[2]С7'!I24,'[2]С8'!I24,'[2]С9'!I24,'[2]С10'!I24)-MAX('[2]С1'!I24,'[2]С2'!I24,'[2]С3'!I24,'[2]С4'!I24,'[2]С5'!I24,'[2]С6'!I24,'[2]С7'!I24,'[2]С8'!I24,'[2]С9'!I24,'[2]С10'!I24)-MIN('[2]С1'!I24,'[2]С2'!I24,'[2]С3'!I24,'[2]С4'!I24,'[2]С5'!I24,'[2]С6'!I24,'[2]С7'!I24,'[2]С8'!I24,'[2]С9'!I24,'[2]С10'!I24))/(COUNT('[2]С1'!I24,'[2]С2'!I24,'[2]С3'!I24,'[2]С4'!I24,'[2]С5'!I24,'[2]С6'!I24,'[2]С7'!I24,'[2]С8'!I24,'[2]С9'!I24,'[2]С10'!I24)-2)</f>
        <v>0</v>
      </c>
      <c r="M47" s="3">
        <f>(SUM('[2]С1'!J24,'[2]С2'!J24,'[2]С3'!J24,'[2]С4'!J24,'[2]С5'!J24,'[2]С6'!J24,'[2]С7'!J24,'[2]С8'!J24,'[2]С9'!J24,'[2]С10'!J24)-MAX('[2]С1'!J24,'[2]С2'!J24,'[2]С3'!J24,'[2]С4'!J24,'[2]С5'!J24,'[2]С6'!J24,'[2]С7'!J24,'[2]С8'!J24,'[2]С9'!J24,'[2]С10'!J24)-MIN('[2]С1'!J24,'[2]С2'!J24,'[2]С3'!J24,'[2]С4'!J24,'[2]С5'!J24,'[2]С6'!J24,'[2]С7'!J24,'[2]С8'!J24,'[2]С9'!J24,'[2]С10'!J24))/(COUNT('[2]С1'!J24,'[2]С2'!J24,'[2]С3'!J24,'[2]С4'!J24,'[2]С5'!J24,'[2]С6'!J24,'[2]С7'!J24,'[2]С8'!J24,'[2]С9'!J24,'[2]С10'!J24)-2)</f>
        <v>0</v>
      </c>
      <c r="N47" s="63">
        <f>(SUM('[2]С1'!K24,'[2]С2'!K24,'[2]С3'!K24,'[2]С4'!K24,'[2]С5'!K24,'[2]С6'!K24,'[2]С7'!K24,'[2]С8'!K24,'[2]С9'!K24,'[2]С10'!K24)-MAX('[2]С1'!K24,'[2]С2'!K24,'[2]С3'!K24,'[2]С4'!K24,'[2]С5'!K24,'[2]С6'!K24,'[2]С7'!K24,'[2]С8'!K24,'[2]С9'!K24,'[2]С10'!K24)-MIN('[2]С1'!K24,'[2]С2'!K24,'[2]С3'!K24,'[2]С4'!K24,'[2]С5'!K24,'[2]С6'!K24,'[2]С7'!K24,'[2]С8'!K24,'[2]С9'!K24,'[2]С10'!K24))/(COUNT('[2]С1'!K24,'[2]С2'!K24,'[2]С3'!K24,'[2]С4'!K24,'[2]С5'!K24,'[2]С6'!K24,'[2]С7'!K24,'[2]С8'!K24,'[2]С9'!K24,'[2]С10'!K24)-2)</f>
        <v>0</v>
      </c>
      <c r="O47" s="63">
        <f>(SUM('[2]С1'!L24,'[2]С2'!L24,'[2]С3'!L24,'[2]С4'!L24,'[2]С5'!L24,'[2]С6'!L24,'[2]С7'!L24,'[2]С8'!L24,'[2]С9'!L24,'[2]С10'!L24)-MAX('[2]С1'!L24,'[2]С2'!L24,'[2]С3'!L24,'[2]С4'!L24,'[2]С5'!L24,'[2]С6'!L24,'[2]С7'!L24,'[2]С8'!L24,'[2]С9'!L24,'[2]С10'!L24)-MIN('[2]С1'!L24,'[2]С2'!L24,'[2]С3'!L24,'[2]С4'!L24,'[2]С5'!L24,'[2]С6'!L24,'[2]С7'!L24,'[2]С8'!L24,'[2]С9'!L24,'[2]С10'!L24))/(COUNT('[2]С1'!L24,'[2]С2'!L24,'[2]С3'!L24,'[2]С4'!L24,'[2]С5'!L24,'[2]С6'!L24,'[2]С7'!L24,'[2]С8'!L24,'[2]С9'!L24,'[2]С10'!L24)-2)</f>
        <v>0</v>
      </c>
      <c r="P47" s="63">
        <f>I47+J47+K48+N47+O47</f>
        <v>0</v>
      </c>
      <c r="Q47" s="64"/>
      <c r="R47" s="65">
        <f>P47/T11</f>
        <v>0</v>
      </c>
      <c r="S47" s="66"/>
    </row>
    <row r="48" spans="1:19" ht="15" hidden="1">
      <c r="A48" s="67"/>
      <c r="B48" s="68"/>
      <c r="C48" s="69"/>
      <c r="D48" s="68"/>
      <c r="E48" s="70"/>
      <c r="F48" s="70"/>
      <c r="G48" s="71"/>
      <c r="H48" s="70"/>
      <c r="I48" s="72"/>
      <c r="J48" s="72"/>
      <c r="K48" s="73">
        <f>K47+L47+M47</f>
        <v>0</v>
      </c>
      <c r="L48" s="74"/>
      <c r="M48" s="75"/>
      <c r="N48" s="72"/>
      <c r="O48" s="72"/>
      <c r="P48" s="72"/>
      <c r="Q48" s="76"/>
      <c r="R48" s="77"/>
      <c r="S48" s="78"/>
    </row>
    <row r="49" spans="1:19" ht="15" hidden="1">
      <c r="A49" s="58">
        <v>19</v>
      </c>
      <c r="B49" s="59">
        <f>'[2]Г19'!D6</f>
        <v>0</v>
      </c>
      <c r="C49" s="60">
        <f>'[2]Г19'!D41</f>
        <v>0</v>
      </c>
      <c r="D49" s="59">
        <f>'[2]Г19'!B40</f>
        <v>0</v>
      </c>
      <c r="E49" s="61">
        <f>'[2]Г19'!B3</f>
        <v>0</v>
      </c>
      <c r="F49" s="61">
        <f>'[2]Г19'!C3</f>
        <v>0</v>
      </c>
      <c r="G49" s="62">
        <f>COUNTA('[2]Г19'!B10:'[2]Г19'!B39)</f>
        <v>1</v>
      </c>
      <c r="H49" s="61">
        <f>'[2]Г19'!B42</f>
        <v>0</v>
      </c>
      <c r="I49" s="63">
        <f>(SUM('[2]С1'!F25,'[2]С2'!F25,'[2]С3'!F25,'[2]С4'!F25,'[2]С5'!F25,'[2]С6'!F25,'[2]С7'!F25,'[2]С8'!F25,'[2]С9'!F25,'[2]С10'!F25)-MAX('[2]С1'!F25,'[2]С2'!F25,'[2]С3'!F25,'[2]С4'!F25,'[2]С5'!F25,'[2]С6'!F25,'[2]С7'!F25,'[2]С8'!F25,'[2]С9'!F25,'[2]С10'!F25)-MIN('[2]С1'!F25,'[2]С2'!F25,'[2]С3'!F25,'[2]С4'!F25,'[2]С5'!F25,'[2]С6'!F25,'[2]С7'!F25,'[2]С8'!F25,'[2]С9'!F25,'[2]С10'!F25))/(COUNT('[2]С1'!F25,'[2]С2'!F25,'[2]С3'!F25,'[2]С4'!F25,'[2]С5'!F25,'[2]С6'!F25,'[2]С7'!F25,'[2]С8'!F25,'[2]С9'!F25,'[2]С10'!F25)-2)</f>
        <v>0</v>
      </c>
      <c r="J49" s="63">
        <f>(SUM('[2]С1'!G25,'[2]С2'!G25,'[2]С3'!G25,'[2]С4'!G25,'[2]С5'!G25,'[2]С6'!G25,'[2]С7'!G25,'[2]С8'!G25,'[2]С9'!G25,'[2]С10'!G25)-MAX('[2]С1'!G25,'[2]С2'!G25,'[2]С3'!G25,'[2]С4'!G25,'[2]С5'!G25,'[2]С6'!G25,'[2]С7'!G25,'[2]С8'!G25,'[2]С9'!G25,'[2]С10'!G25)-MIN('[2]С1'!G25,'[2]С2'!G25,'[2]С3'!G25,'[2]С4'!G25,'[2]С5'!G25,'[2]С6'!G25,'[2]С7'!G25,'[2]С8'!G25,'[2]С9'!G25,'[2]С10'!G25))/(COUNT('[2]С1'!G25,'[2]С2'!G25,'[2]С3'!G25,'[2]С4'!G25,'[2]С5'!G25,'[2]С6'!G25,'[2]С7'!G25,'[2]С8'!G25,'[2]С9'!G25,'[2]С10'!G25)-2)</f>
        <v>0</v>
      </c>
      <c r="K49" s="3">
        <f>(SUM('[2]С1'!H25,'[2]С2'!H25,'[2]С3'!H25,'[2]С4'!H25,'[2]С5'!H25,'[2]С6'!H25,'[2]С7'!H25,'[2]С8'!H25,'[2]С9'!H25,'[2]С10'!H25)-MAX('[2]С1'!H25,'[2]С2'!H25,'[2]С3'!H25,'[2]С4'!H25,'[2]С5'!H25,'[2]С6'!H25,'[2]С7'!H25,'[2]С8'!H25,'[2]С9'!H25,'[2]С10'!H25)-MIN('[2]С1'!H25,'[2]С2'!H25,'[2]С3'!H25,'[2]С4'!H25,'[2]С5'!H25,'[2]С6'!H25,'[2]С7'!H25,'[2]С8'!H25,'[2]С9'!H25,'[2]С10'!H25))/(COUNT('[2]С1'!H25,'[2]С2'!H25,'[2]С3'!H25,'[2]С4'!H25,'[2]С5'!H25,'[2]С6'!H25,'[2]С7'!H25,'[2]С8'!H25,'[2]С9'!H25,'[2]С10'!H25)-2)</f>
        <v>0</v>
      </c>
      <c r="L49" s="3">
        <f>(SUM('[2]С1'!I25,'[2]С2'!I25,'[2]С3'!I25,'[2]С4'!I25,'[2]С5'!I25,'[2]С6'!I25,'[2]С7'!I25,'[2]С8'!I25,'[2]С9'!I25,'[2]С10'!I25)-MAX('[2]С1'!I25,'[2]С2'!I25,'[2]С3'!I25,'[2]С4'!I25,'[2]С5'!I25,'[2]С6'!I25,'[2]С7'!I25,'[2]С8'!I25,'[2]С9'!I25,'[2]С10'!I25)-MIN('[2]С1'!I25,'[2]С2'!I25,'[2]С3'!I25,'[2]С4'!I25,'[2]С5'!I25,'[2]С6'!I25,'[2]С7'!I25,'[2]С8'!I25,'[2]С9'!I25,'[2]С10'!I25))/(COUNT('[2]С1'!I25,'[2]С2'!I25,'[2]С3'!I25,'[2]С4'!I25,'[2]С5'!I25,'[2]С6'!I25,'[2]С7'!I25,'[2]С8'!I25,'[2]С9'!I25,'[2]С10'!I25)-2)</f>
        <v>0</v>
      </c>
      <c r="M49" s="3">
        <f>(SUM('[2]С1'!J25,'[2]С2'!J25,'[2]С3'!J25,'[2]С4'!J25,'[2]С5'!J25,'[2]С6'!J25,'[2]С7'!J25,'[2]С8'!J25,'[2]С9'!J25,'[2]С10'!J25)-MAX('[2]С1'!J25,'[2]С2'!J25,'[2]С3'!J25,'[2]С4'!J25,'[2]С5'!J25,'[2]С6'!J25,'[2]С7'!J25,'[2]С8'!J25,'[2]С9'!J25,'[2]С10'!J25)-MIN('[2]С1'!J25,'[2]С2'!J25,'[2]С3'!J25,'[2]С4'!J25,'[2]С5'!J25,'[2]С6'!J25,'[2]С7'!J25,'[2]С8'!J25,'[2]С9'!J25,'[2]С10'!J25))/(COUNT('[2]С1'!J25,'[2]С2'!J25,'[2]С3'!J25,'[2]С4'!J25,'[2]С5'!J25,'[2]С6'!J25,'[2]С7'!J25,'[2]С8'!J25,'[2]С9'!J25,'[2]С10'!J25)-2)</f>
        <v>0</v>
      </c>
      <c r="N49" s="63">
        <f>(SUM('[2]С1'!K25,'[2]С2'!K25,'[2]С3'!K25,'[2]С4'!K25,'[2]С5'!K25,'[2]С6'!K25,'[2]С7'!K25,'[2]С8'!K25,'[2]С9'!K25,'[2]С10'!K25)-MAX('[2]С1'!K25,'[2]С2'!K25,'[2]С3'!K25,'[2]С4'!K25,'[2]С5'!K25,'[2]С6'!K25,'[2]С7'!K25,'[2]С8'!K25,'[2]С9'!K25,'[2]С10'!K25)-MIN('[2]С1'!K25,'[2]С2'!K25,'[2]С3'!K25,'[2]С4'!K25,'[2]С5'!K25,'[2]С6'!K25,'[2]С7'!K25,'[2]С8'!K25,'[2]С9'!K25,'[2]С10'!K25))/(COUNT('[2]С1'!K25,'[2]С2'!K25,'[2]С3'!K25,'[2]С4'!K25,'[2]С5'!K25,'[2]С6'!K25,'[2]С7'!K25,'[2]С8'!K25,'[2]С9'!K25,'[2]С10'!K25)-2)</f>
        <v>0</v>
      </c>
      <c r="O49" s="63">
        <f>(SUM('[2]С1'!L25,'[2]С2'!L25,'[2]С3'!L25,'[2]С4'!L25,'[2]С5'!L25,'[2]С6'!L25,'[2]С7'!L25,'[2]С8'!L25,'[2]С9'!L25,'[2]С10'!L25)-MAX('[2]С1'!L25,'[2]С2'!L25,'[2]С3'!L25,'[2]С4'!L25,'[2]С5'!L25,'[2]С6'!L25,'[2]С7'!L25,'[2]С8'!L25,'[2]С9'!L25,'[2]С10'!L25)-MIN('[2]С1'!L25,'[2]С2'!L25,'[2]С3'!L25,'[2]С4'!L25,'[2]С5'!L25,'[2]С6'!L25,'[2]С7'!L25,'[2]С8'!L25,'[2]С9'!L25,'[2]С10'!L25))/(COUNT('[2]С1'!L25,'[2]С2'!L25,'[2]С3'!L25,'[2]С4'!L25,'[2]С5'!L25,'[2]С6'!L25,'[2]С7'!L25,'[2]С8'!L25,'[2]С9'!L25,'[2]С10'!L25)-2)</f>
        <v>0</v>
      </c>
      <c r="P49" s="63">
        <f>I49+J49+K50+N49+O49</f>
        <v>0</v>
      </c>
      <c r="Q49" s="64"/>
      <c r="R49" s="65">
        <f>P49/T11</f>
        <v>0</v>
      </c>
      <c r="S49" s="66"/>
    </row>
    <row r="50" spans="1:19" ht="15" hidden="1">
      <c r="A50" s="67"/>
      <c r="B50" s="68"/>
      <c r="C50" s="69"/>
      <c r="D50" s="68"/>
      <c r="E50" s="70"/>
      <c r="F50" s="70"/>
      <c r="G50" s="71"/>
      <c r="H50" s="70"/>
      <c r="I50" s="72"/>
      <c r="J50" s="72"/>
      <c r="K50" s="73">
        <f>K49+L49+M49</f>
        <v>0</v>
      </c>
      <c r="L50" s="74"/>
      <c r="M50" s="75"/>
      <c r="N50" s="72"/>
      <c r="O50" s="72"/>
      <c r="P50" s="72"/>
      <c r="Q50" s="76"/>
      <c r="R50" s="77"/>
      <c r="S50" s="78"/>
    </row>
    <row r="51" spans="1:19" ht="15" hidden="1">
      <c r="A51" s="58">
        <v>20</v>
      </c>
      <c r="B51" s="59">
        <f>'[2]Г20'!D6</f>
        <v>0</v>
      </c>
      <c r="C51" s="60">
        <f>'[2]Г20'!D41</f>
        <v>0</v>
      </c>
      <c r="D51" s="59">
        <f>'[2]Г20'!B40</f>
        <v>0</v>
      </c>
      <c r="E51" s="61">
        <f>'[2]Г20'!B3</f>
        <v>0</v>
      </c>
      <c r="F51" s="61">
        <f>'[2]Г20'!C3</f>
        <v>0</v>
      </c>
      <c r="G51" s="62">
        <f>COUNTA('[2]Г20'!B10:'[2]Г20'!B39)</f>
        <v>1</v>
      </c>
      <c r="H51" s="61">
        <f>'[2]Г20'!B42</f>
        <v>0</v>
      </c>
      <c r="I51" s="63">
        <f>(SUM('[2]С1'!F26,'[2]С2'!F26,'[2]С3'!F26,'[2]С4'!F26,'[2]С5'!F26,'[2]С6'!F26,'[2]С7'!F26,'[2]С8'!F26,'[2]С9'!F26,'[2]С10'!F26)-MAX('[2]С1'!F26,'[2]С2'!F26,'[2]С3'!F26,'[2]С4'!F26,'[2]С5'!F26,'[2]С6'!F26,'[2]С7'!F26,'[2]С8'!F26,'[2]С9'!F26,'[2]С10'!F26)-MIN('[2]С1'!F26,'[2]С2'!F26,'[2]С3'!F26,'[2]С4'!F26,'[2]С5'!F26,'[2]С6'!F26,'[2]С7'!F26,'[2]С8'!F26,'[2]С9'!F26,'[2]С10'!F26))/(COUNT('[2]С1'!F26,'[2]С2'!F26,'[2]С3'!F26,'[2]С4'!F26,'[2]С5'!F26,'[2]С6'!F26,'[2]С7'!F26,'[2]С8'!F26,'[2]С9'!F26,'[2]С10'!F26)-2)</f>
        <v>0</v>
      </c>
      <c r="J51" s="63">
        <f>(SUM('[2]С1'!G26,'[2]С2'!G26,'[2]С3'!G26,'[2]С4'!G26,'[2]С5'!G26,'[2]С6'!G26,'[2]С7'!G26,'[2]С8'!G26,'[2]С9'!G26,'[2]С10'!G26)-MAX('[2]С1'!G26,'[2]С2'!G26,'[2]С3'!G26,'[2]С4'!G26,'[2]С5'!G26,'[2]С6'!G26,'[2]С7'!G26,'[2]С8'!G26,'[2]С9'!G26,'[2]С10'!G26)-MIN('[2]С1'!G26,'[2]С2'!G26,'[2]С3'!G26,'[2]С4'!G26,'[2]С5'!G26,'[2]С6'!G26,'[2]С7'!G26,'[2]С8'!G26,'[2]С9'!G26,'[2]С10'!G26))/(COUNT('[2]С1'!G26,'[2]С2'!G26,'[2]С3'!G26,'[2]С4'!G26,'[2]С5'!G26,'[2]С6'!G26,'[2]С7'!G26,'[2]С8'!G26,'[2]С9'!G26,'[2]С10'!G26)-2)</f>
        <v>0</v>
      </c>
      <c r="K51" s="3">
        <f>(SUM('[2]С1'!H26,'[2]С2'!H26,'[2]С3'!H26,'[2]С4'!H26,'[2]С5'!H26,'[2]С6'!H26,'[2]С7'!H26,'[2]С8'!H26,'[2]С9'!H26,'[2]С10'!H26)-MAX('[2]С1'!H26,'[2]С2'!H26,'[2]С3'!H26,'[2]С4'!H26,'[2]С5'!H26,'[2]С6'!H26,'[2]С7'!H26,'[2]С8'!H26,'[2]С9'!H26,'[2]С10'!H26)-MIN('[2]С1'!H26,'[2]С2'!H26,'[2]С3'!H26,'[2]С4'!H26,'[2]С5'!H26,'[2]С6'!H26,'[2]С7'!H26,'[2]С8'!H26,'[2]С9'!H26,'[2]С10'!H26))/(COUNT('[2]С1'!H26,'[2]С2'!H26,'[2]С3'!H26,'[2]С4'!H26,'[2]С5'!H26,'[2]С6'!H26,'[2]С7'!H26,'[2]С8'!H26,'[2]С9'!H26,'[2]С10'!H26)-2)</f>
        <v>0</v>
      </c>
      <c r="L51" s="3">
        <f>(SUM('[2]С1'!I26,'[2]С2'!I26,'[2]С3'!I26,'[2]С4'!I26,'[2]С5'!I26,'[2]С6'!I26,'[2]С7'!I26,'[2]С8'!I26,'[2]С9'!I26,'[2]С10'!I26)-MAX('[2]С1'!I26,'[2]С2'!I26,'[2]С3'!I26,'[2]С4'!I26,'[2]С5'!I26,'[2]С6'!I26,'[2]С7'!I26,'[2]С8'!I26,'[2]С9'!I26,'[2]С10'!I26)-MIN('[2]С1'!I26,'[2]С2'!I26,'[2]С3'!I26,'[2]С4'!I26,'[2]С5'!I26,'[2]С6'!I26,'[2]С7'!I26,'[2]С8'!I26,'[2]С9'!I26,'[2]С10'!I26))/(COUNT('[2]С1'!I26,'[2]С2'!I26,'[2]С3'!I26,'[2]С4'!I26,'[2]С5'!I26,'[2]С6'!I26,'[2]С7'!I26,'[2]С8'!I26,'[2]С9'!I26,'[2]С10'!I26)-2)</f>
        <v>0</v>
      </c>
      <c r="M51" s="3">
        <f>(SUM('[2]С1'!J26,'[2]С2'!J26,'[2]С3'!J26,'[2]С4'!J26,'[2]С5'!J26,'[2]С6'!J26,'[2]С7'!J26,'[2]С8'!J26,'[2]С9'!J26,'[2]С10'!J26)-MAX('[2]С1'!J26,'[2]С2'!J26,'[2]С3'!J26,'[2]С4'!J26,'[2]С5'!J26,'[2]С6'!J26,'[2]С7'!J26,'[2]С8'!J26,'[2]С9'!J26,'[2]С10'!J26)-MIN('[2]С1'!J26,'[2]С2'!J26,'[2]С3'!J26,'[2]С4'!J26,'[2]С5'!J26,'[2]С6'!J26,'[2]С7'!J26,'[2]С8'!J26,'[2]С9'!J26,'[2]С10'!J26))/(COUNT('[2]С1'!J26,'[2]С2'!J26,'[2]С3'!J26,'[2]С4'!J26,'[2]С5'!J26,'[2]С6'!J26,'[2]С7'!J26,'[2]С8'!J26,'[2]С9'!J26,'[2]С10'!J26)-2)</f>
        <v>0</v>
      </c>
      <c r="N51" s="63">
        <f>(SUM('[2]С1'!K26,'[2]С2'!K26,'[2]С3'!K26,'[2]С4'!K26,'[2]С5'!K26,'[2]С6'!K26,'[2]С7'!K26,'[2]С8'!K26,'[2]С9'!K26,'[2]С10'!K26)-MAX('[2]С1'!K26,'[2]С2'!K26,'[2]С3'!K26,'[2]С4'!K26,'[2]С5'!K26,'[2]С6'!K26,'[2]С7'!K26,'[2]С8'!K26,'[2]С9'!K26,'[2]С10'!K26)-MIN('[2]С1'!K26,'[2]С2'!K26,'[2]С3'!K26,'[2]С4'!K26,'[2]С5'!K26,'[2]С6'!K26,'[2]С7'!K26,'[2]С8'!K26,'[2]С9'!K26,'[2]С10'!K26))/(COUNT('[2]С1'!K26,'[2]С2'!K26,'[2]С3'!K26,'[2]С4'!K26,'[2]С5'!K26,'[2]С6'!K26,'[2]С7'!K26,'[2]С8'!K26,'[2]С9'!K26,'[2]С10'!K26)-2)</f>
        <v>0</v>
      </c>
      <c r="O51" s="63">
        <f>(SUM('[2]С1'!L26,'[2]С2'!L26,'[2]С3'!L26,'[2]С4'!L26,'[2]С5'!L26,'[2]С6'!L26,'[2]С7'!L26,'[2]С8'!L26,'[2]С9'!L26,'[2]С10'!L26)-MAX('[2]С1'!L26,'[2]С2'!L26,'[2]С3'!L26,'[2]С4'!L26,'[2]С5'!L26,'[2]С6'!L26,'[2]С7'!L26,'[2]С8'!L26,'[2]С9'!L26,'[2]С10'!L26)-MIN('[2]С1'!L26,'[2]С2'!L26,'[2]С3'!L26,'[2]С4'!L26,'[2]С5'!L26,'[2]С6'!L26,'[2]С7'!L26,'[2]С8'!L26,'[2]С9'!L26,'[2]С10'!L26))/(COUNT('[2]С1'!L26,'[2]С2'!L26,'[2]С3'!L26,'[2]С4'!L26,'[2]С5'!L26,'[2]С6'!L26,'[2]С7'!L26,'[2]С8'!L26,'[2]С9'!L26,'[2]С10'!L26)-2)</f>
        <v>0</v>
      </c>
      <c r="P51" s="63">
        <f>I51+J51+K52+N51+O51</f>
        <v>0</v>
      </c>
      <c r="Q51" s="64"/>
      <c r="R51" s="65">
        <f>P51/T11</f>
        <v>0</v>
      </c>
      <c r="S51" s="66"/>
    </row>
    <row r="52" spans="1:19" ht="15" hidden="1">
      <c r="A52" s="67"/>
      <c r="B52" s="68"/>
      <c r="C52" s="69"/>
      <c r="D52" s="68"/>
      <c r="E52" s="70"/>
      <c r="F52" s="70"/>
      <c r="G52" s="71"/>
      <c r="H52" s="70"/>
      <c r="I52" s="72"/>
      <c r="J52" s="72"/>
      <c r="K52" s="73">
        <f>K51+L51+M51</f>
        <v>0</v>
      </c>
      <c r="L52" s="74"/>
      <c r="M52" s="75"/>
      <c r="N52" s="72"/>
      <c r="O52" s="72"/>
      <c r="P52" s="72"/>
      <c r="Q52" s="76"/>
      <c r="R52" s="77"/>
      <c r="S52" s="78"/>
    </row>
    <row r="53" spans="1:19" ht="15" hidden="1">
      <c r="A53" s="58">
        <v>21</v>
      </c>
      <c r="B53" s="59">
        <f>'[2]Г21'!D6</f>
        <v>0</v>
      </c>
      <c r="C53" s="60">
        <f>'[2]Г21'!D41</f>
        <v>0</v>
      </c>
      <c r="D53" s="59">
        <f>'[2]Г21'!B40</f>
        <v>0</v>
      </c>
      <c r="E53" s="61">
        <f>'[2]Г21'!B3</f>
        <v>0</v>
      </c>
      <c r="F53" s="61">
        <f>'[2]Г21'!C3</f>
        <v>0</v>
      </c>
      <c r="G53" s="62">
        <f>COUNTA('[2]Г21'!B10:'[2]Г21'!B39)</f>
        <v>1</v>
      </c>
      <c r="H53" s="61">
        <f>'[2]Г21'!B42</f>
        <v>0</v>
      </c>
      <c r="I53" s="63">
        <f>(SUM('[2]С1'!F27,'[2]С2'!F27,'[2]С3'!F27,'[2]С4'!F27,'[2]С5'!F27,'[2]С6'!F27,'[2]С7'!F27,'[2]С8'!F27,'[2]С9'!F27,'[2]С10'!F27)-MAX('[2]С1'!F27,'[2]С2'!F27,'[2]С3'!F27,'[2]С4'!F27,'[2]С5'!F27,'[2]С6'!F27,'[2]С7'!F27,'[2]С8'!F27,'[2]С9'!F27,'[2]С10'!F27)-MIN('[2]С1'!F27,'[2]С2'!F27,'[2]С3'!F27,'[2]С4'!F27,'[2]С5'!F27,'[2]С6'!F27,'[2]С7'!F27,'[2]С8'!F27,'[2]С9'!F27,'[2]С10'!F27))/(COUNT('[2]С1'!F27,'[2]С2'!F27,'[2]С3'!F27,'[2]С4'!F27,'[2]С5'!F27,'[2]С6'!F27,'[2]С7'!F27,'[2]С8'!F27,'[2]С9'!F27,'[2]С10'!F27)-2)</f>
        <v>0</v>
      </c>
      <c r="J53" s="63">
        <f>(SUM('[2]С1'!G27,'[2]С2'!G27,'[2]С3'!G27,'[2]С4'!G27,'[2]С5'!G27,'[2]С6'!G27,'[2]С7'!G27,'[2]С8'!G27,'[2]С9'!G27,'[2]С10'!G27)-MAX('[2]С1'!G27,'[2]С2'!G27,'[2]С3'!G27,'[2]С4'!G27,'[2]С5'!G27,'[2]С6'!G27,'[2]С7'!G27,'[2]С8'!G27,'[2]С9'!G27,'[2]С10'!G27)-MIN('[2]С1'!G27,'[2]С2'!G27,'[2]С3'!G27,'[2]С4'!G27,'[2]С5'!G27,'[2]С6'!G27,'[2]С7'!G27,'[2]С8'!G27,'[2]С9'!G27,'[2]С10'!G27))/(COUNT('[2]С1'!G27,'[2]С2'!G27,'[2]С3'!G27,'[2]С4'!G27,'[2]С5'!G27,'[2]С6'!G27,'[2]С7'!G27,'[2]С8'!G27,'[2]С9'!G27,'[2]С10'!G27)-2)</f>
        <v>0</v>
      </c>
      <c r="K53" s="3">
        <f>(SUM('[2]С1'!H27,'[2]С2'!H27,'[2]С3'!H27,'[2]С4'!H27,'[2]С5'!H27,'[2]С6'!H27,'[2]С7'!H27,'[2]С8'!H27,'[2]С9'!H27,'[2]С10'!H27)-MAX('[2]С1'!H27,'[2]С2'!H27,'[2]С3'!H27,'[2]С4'!H27,'[2]С5'!H27,'[2]С6'!H27,'[2]С7'!H27,'[2]С8'!H27,'[2]С9'!H27,'[2]С10'!H27)-MIN('[2]С1'!H27,'[2]С2'!H27,'[2]С3'!H27,'[2]С4'!H27,'[2]С5'!H27,'[2]С6'!H27,'[2]С7'!H27,'[2]С8'!H27,'[2]С9'!H27,'[2]С10'!H27))/(COUNT('[2]С1'!H27,'[2]С2'!H27,'[2]С3'!H27,'[2]С4'!H27,'[2]С5'!H27,'[2]С6'!H27,'[2]С7'!H27,'[2]С8'!H27,'[2]С9'!H27,'[2]С10'!H27)-2)</f>
        <v>0</v>
      </c>
      <c r="L53" s="3">
        <f>(SUM('[2]С1'!I27,'[2]С2'!I27,'[2]С3'!I27,'[2]С4'!I27,'[2]С5'!I27,'[2]С6'!I27,'[2]С7'!I27,'[2]С8'!I27,'[2]С9'!I27,'[2]С10'!I27)-MAX('[2]С1'!I27,'[2]С2'!I27,'[2]С3'!I27,'[2]С4'!I27,'[2]С5'!I27,'[2]С6'!I27,'[2]С7'!I27,'[2]С8'!I27,'[2]С9'!I27,'[2]С10'!I27)-MIN('[2]С1'!I27,'[2]С2'!I27,'[2]С3'!I27,'[2]С4'!I27,'[2]С5'!I27,'[2]С6'!I27,'[2]С7'!I27,'[2]С8'!I27,'[2]С9'!I27,'[2]С10'!I27))/(COUNT('[2]С1'!I27,'[2]С2'!I27,'[2]С3'!I27,'[2]С4'!I27,'[2]С5'!I27,'[2]С6'!I27,'[2]С7'!I27,'[2]С8'!I27,'[2]С9'!I27,'[2]С10'!I27)-2)</f>
        <v>0</v>
      </c>
      <c r="M53" s="3">
        <f>(SUM('[2]С1'!J27,'[2]С2'!J27,'[2]С3'!J27,'[2]С4'!J27,'[2]С5'!J27,'[2]С6'!J27,'[2]С7'!J27,'[2]С8'!J27,'[2]С9'!J27,'[2]С10'!J27)-MAX('[2]С1'!J27,'[2]С2'!J27,'[2]С3'!J27,'[2]С4'!J27,'[2]С5'!J27,'[2]С6'!J27,'[2]С7'!J27,'[2]С8'!J27,'[2]С9'!J27,'[2]С10'!J27)-MIN('[2]С1'!J27,'[2]С2'!J27,'[2]С3'!J27,'[2]С4'!J27,'[2]С5'!J27,'[2]С6'!J27,'[2]С7'!J27,'[2]С8'!J27,'[2]С9'!J27,'[2]С10'!J27))/(COUNT('[2]С1'!J27,'[2]С2'!J27,'[2]С3'!J27,'[2]С4'!J27,'[2]С5'!J27,'[2]С6'!J27,'[2]С7'!J27,'[2]С8'!J27,'[2]С9'!J27,'[2]С10'!J27)-2)</f>
        <v>0</v>
      </c>
      <c r="N53" s="63">
        <f>(SUM('[2]С1'!K27,'[2]С2'!K27,'[2]С3'!K27,'[2]С4'!K27,'[2]С5'!K27,'[2]С6'!K27,'[2]С7'!K27,'[2]С8'!K27,'[2]С9'!K27,'[2]С10'!K27)-MAX('[2]С1'!K27,'[2]С2'!K27,'[2]С3'!K27,'[2]С4'!K27,'[2]С5'!K27,'[2]С6'!K27,'[2]С7'!K27,'[2]С8'!K27,'[2]С9'!K27,'[2]С10'!K27)-MIN('[2]С1'!K27,'[2]С2'!K27,'[2]С3'!K27,'[2]С4'!K27,'[2]С5'!K27,'[2]С6'!K27,'[2]С7'!K27,'[2]С8'!K27,'[2]С9'!K27,'[2]С10'!K27))/(COUNT('[2]С1'!K27,'[2]С2'!K27,'[2]С3'!K27,'[2]С4'!K27,'[2]С5'!K27,'[2]С6'!K27,'[2]С7'!K27,'[2]С8'!K27,'[2]С9'!K27,'[2]С10'!K27)-2)</f>
        <v>0</v>
      </c>
      <c r="O53" s="63">
        <f>(SUM('[2]С1'!L27,'[2]С2'!L27,'[2]С3'!L27,'[2]С4'!L27,'[2]С5'!L27,'[2]С6'!L27,'[2]С7'!L27,'[2]С8'!L27,'[2]С9'!L27,'[2]С10'!L27)-MAX('[2]С1'!L27,'[2]С2'!L27,'[2]С3'!L27,'[2]С4'!L27,'[2]С5'!L27,'[2]С6'!L27,'[2]С7'!L27,'[2]С8'!L27,'[2]С9'!L27,'[2]С10'!L27)-MIN('[2]С1'!L27,'[2]С2'!L27,'[2]С3'!L27,'[2]С4'!L27,'[2]С5'!L27,'[2]С6'!L27,'[2]С7'!L27,'[2]С8'!L27,'[2]С9'!L27,'[2]С10'!L27))/(COUNT('[2]С1'!L27,'[2]С2'!L27,'[2]С3'!L27,'[2]С4'!L27,'[2]С5'!L27,'[2]С6'!L27,'[2]С7'!L27,'[2]С8'!L27,'[2]С9'!L27,'[2]С10'!L27)-2)</f>
        <v>0</v>
      </c>
      <c r="P53" s="63">
        <f>I53+J53+K54+N53+O53</f>
        <v>0</v>
      </c>
      <c r="Q53" s="64"/>
      <c r="R53" s="65">
        <f>P53/T11</f>
        <v>0</v>
      </c>
      <c r="S53" s="66"/>
    </row>
    <row r="54" spans="1:19" ht="15" hidden="1">
      <c r="A54" s="67"/>
      <c r="B54" s="68"/>
      <c r="C54" s="69"/>
      <c r="D54" s="68"/>
      <c r="E54" s="70"/>
      <c r="F54" s="70"/>
      <c r="G54" s="71"/>
      <c r="H54" s="70"/>
      <c r="I54" s="72"/>
      <c r="J54" s="72"/>
      <c r="K54" s="73">
        <f>K53+L53+M53</f>
        <v>0</v>
      </c>
      <c r="L54" s="74"/>
      <c r="M54" s="75"/>
      <c r="N54" s="72"/>
      <c r="O54" s="72"/>
      <c r="P54" s="72"/>
      <c r="Q54" s="76"/>
      <c r="R54" s="77"/>
      <c r="S54" s="78"/>
    </row>
    <row r="55" spans="1:19" ht="15" hidden="1">
      <c r="A55" s="58">
        <v>22</v>
      </c>
      <c r="B55" s="59">
        <f>'[2]Г22'!D6</f>
        <v>0</v>
      </c>
      <c r="C55" s="60">
        <f>'[2]Г22'!D41</f>
        <v>0</v>
      </c>
      <c r="D55" s="59">
        <f>'[2]Г22'!B40</f>
        <v>0</v>
      </c>
      <c r="E55" s="61">
        <f>'[2]Г22'!B3</f>
        <v>0</v>
      </c>
      <c r="F55" s="61">
        <f>'[2]Г22'!C3</f>
        <v>0</v>
      </c>
      <c r="G55" s="62">
        <f>COUNTA('[2]Г22'!B10:'[2]Г22'!B39)</f>
        <v>1</v>
      </c>
      <c r="H55" s="61">
        <f>'[2]Г22'!B42</f>
        <v>0</v>
      </c>
      <c r="I55" s="63">
        <f>(SUM('[2]С1'!F28,'[2]С2'!F28,'[2]С3'!F28,'[2]С4'!F28,'[2]С5'!F28,'[2]С6'!F28,'[2]С7'!F28,'[2]С8'!F28,'[2]С9'!F28,'[2]С10'!F28)-MAX('[2]С1'!F28,'[2]С2'!F28,'[2]С3'!F28,'[2]С4'!F28,'[2]С5'!F28,'[2]С6'!F28,'[2]С7'!F28,'[2]С8'!F28,'[2]С9'!F28,'[2]С10'!F28)-MIN('[2]С1'!F28,'[2]С2'!F28,'[2]С3'!F28,'[2]С4'!F28,'[2]С5'!F28,'[2]С6'!F28,'[2]С7'!F28,'[2]С8'!F28,'[2]С9'!F28,'[2]С10'!F28))/(COUNT('[2]С1'!F28,'[2]С2'!F28,'[2]С3'!F28,'[2]С4'!F28,'[2]С5'!F28,'[2]С6'!F28,'[2]С7'!F28,'[2]С8'!F28,'[2]С9'!F28,'[2]С10'!F28)-2)</f>
        <v>0</v>
      </c>
      <c r="J55" s="63">
        <f>(SUM('[2]С1'!G28,'[2]С2'!G28,'[2]С3'!G28,'[2]С4'!G28,'[2]С5'!G28,'[2]С6'!G28,'[2]С7'!G28,'[2]С8'!G28,'[2]С9'!G28,'[2]С10'!G28)-MAX('[2]С1'!G28,'[2]С2'!G28,'[2]С3'!G28,'[2]С4'!G28,'[2]С5'!G28,'[2]С6'!G28,'[2]С7'!G28,'[2]С8'!G28,'[2]С9'!G28,'[2]С10'!G28)-MIN('[2]С1'!G28,'[2]С2'!G28,'[2]С3'!G28,'[2]С4'!G28,'[2]С5'!G28,'[2]С6'!G28,'[2]С7'!G28,'[2]С8'!G28,'[2]С9'!G28,'[2]С10'!G28))/(COUNT('[2]С1'!G28,'[2]С2'!G28,'[2]С3'!G28,'[2]С4'!G28,'[2]С5'!G28,'[2]С6'!G28,'[2]С7'!G28,'[2]С8'!G28,'[2]С9'!G28,'[2]С10'!G28)-2)</f>
        <v>0</v>
      </c>
      <c r="K55" s="3">
        <f>(SUM('[2]С1'!H28,'[2]С2'!H28,'[2]С3'!H28,'[2]С4'!H28,'[2]С5'!H28,'[2]С6'!H28,'[2]С7'!H28,'[2]С8'!H28,'[2]С9'!H28,'[2]С10'!H28)-MAX('[2]С1'!H28,'[2]С2'!H28,'[2]С3'!H28,'[2]С4'!H28,'[2]С5'!H28,'[2]С6'!H28,'[2]С7'!H28,'[2]С8'!H28,'[2]С9'!H28,'[2]С10'!H28)-MIN('[2]С1'!H28,'[2]С2'!H28,'[2]С3'!H28,'[2]С4'!H28,'[2]С5'!H28,'[2]С6'!H28,'[2]С7'!H28,'[2]С8'!H28,'[2]С9'!H28,'[2]С10'!H28))/(COUNT('[2]С1'!H28,'[2]С2'!H28,'[2]С3'!H28,'[2]С4'!H28,'[2]С5'!H28,'[2]С6'!H28,'[2]С7'!H28,'[2]С8'!H28,'[2]С9'!H28,'[2]С10'!H28)-2)</f>
        <v>0</v>
      </c>
      <c r="L55" s="3">
        <f>(SUM('[2]С1'!I28,'[2]С2'!I28,'[2]С3'!I28,'[2]С4'!I28,'[2]С5'!I28,'[2]С6'!I28,'[2]С7'!I28,'[2]С8'!I28,'[2]С9'!I28,'[2]С10'!I28)-MAX('[2]С1'!I28,'[2]С2'!I28,'[2]С3'!I28,'[2]С4'!I28,'[2]С5'!I28,'[2]С6'!I28,'[2]С7'!I28,'[2]С8'!I28,'[2]С9'!I28,'[2]С10'!I28)-MIN('[2]С1'!I28,'[2]С2'!I28,'[2]С3'!I28,'[2]С4'!I28,'[2]С5'!I28,'[2]С6'!I28,'[2]С7'!I28,'[2]С8'!I28,'[2]С9'!I28,'[2]С10'!I28))/(COUNT('[2]С1'!I28,'[2]С2'!I28,'[2]С3'!I28,'[2]С4'!I28,'[2]С5'!I28,'[2]С6'!I28,'[2]С7'!I28,'[2]С8'!I28,'[2]С9'!I28,'[2]С10'!I28)-2)</f>
        <v>0</v>
      </c>
      <c r="M55" s="3">
        <f>(SUM('[2]С1'!J28,'[2]С2'!J28,'[2]С3'!J28,'[2]С4'!J28,'[2]С5'!J28,'[2]С6'!J28,'[2]С7'!J28,'[2]С8'!J28,'[2]С9'!J28,'[2]С10'!J28)-MAX('[2]С1'!J28,'[2]С2'!J28,'[2]С3'!J28,'[2]С4'!J28,'[2]С5'!J28,'[2]С6'!J28,'[2]С7'!J28,'[2]С8'!J28,'[2]С9'!J28,'[2]С10'!J28)-MIN('[2]С1'!J28,'[2]С2'!J28,'[2]С3'!J28,'[2]С4'!J28,'[2]С5'!J28,'[2]С6'!J28,'[2]С7'!J28,'[2]С8'!J28,'[2]С9'!J28,'[2]С10'!J28))/(COUNT('[2]С1'!J28,'[2]С2'!J28,'[2]С3'!J28,'[2]С4'!J28,'[2]С5'!J28,'[2]С6'!J28,'[2]С7'!J28,'[2]С8'!J28,'[2]С9'!J28,'[2]С10'!J28)-2)</f>
        <v>0</v>
      </c>
      <c r="N55" s="63">
        <f>(SUM('[2]С1'!K28,'[2]С2'!K28,'[2]С3'!K28,'[2]С4'!K28,'[2]С5'!K28,'[2]С6'!K28,'[2]С7'!K28,'[2]С8'!K28,'[2]С9'!K28,'[2]С10'!K28)-MAX('[2]С1'!K28,'[2]С2'!K28,'[2]С3'!K28,'[2]С4'!K28,'[2]С5'!K28,'[2]С6'!K28,'[2]С7'!K28,'[2]С8'!K28,'[2]С9'!K28,'[2]С10'!K28)-MIN('[2]С1'!K28,'[2]С2'!K28,'[2]С3'!K28,'[2]С4'!K28,'[2]С5'!K28,'[2]С6'!K28,'[2]С7'!K28,'[2]С8'!K28,'[2]С9'!K28,'[2]С10'!K28))/(COUNT('[2]С1'!K28,'[2]С2'!K28,'[2]С3'!K28,'[2]С4'!K28,'[2]С5'!K28,'[2]С6'!K28,'[2]С7'!K28,'[2]С8'!K28,'[2]С9'!K28,'[2]С10'!K28)-2)</f>
        <v>0</v>
      </c>
      <c r="O55" s="63">
        <f>(SUM('[2]С1'!L28,'[2]С2'!L28,'[2]С3'!L28,'[2]С4'!L28,'[2]С5'!L28,'[2]С6'!L28,'[2]С7'!L28,'[2]С8'!L28,'[2]С9'!L28,'[2]С10'!L28)-MAX('[2]С1'!L28,'[2]С2'!L28,'[2]С3'!L28,'[2]С4'!L28,'[2]С5'!L28,'[2]С6'!L28,'[2]С7'!L28,'[2]С8'!L28,'[2]С9'!L28,'[2]С10'!L28)-MIN('[2]С1'!L28,'[2]С2'!L28,'[2]С3'!L28,'[2]С4'!L28,'[2]С5'!L28,'[2]С6'!L28,'[2]С7'!L28,'[2]С8'!L28,'[2]С9'!L28,'[2]С10'!L28))/(COUNT('[2]С1'!L28,'[2]С2'!L28,'[2]С3'!L28,'[2]С4'!L28,'[2]С5'!L28,'[2]С6'!L28,'[2]С7'!L28,'[2]С8'!L28,'[2]С9'!L28,'[2]С10'!L28)-2)</f>
        <v>0</v>
      </c>
      <c r="P55" s="63">
        <f>I55+J55+K56+N55+O55</f>
        <v>0</v>
      </c>
      <c r="Q55" s="64"/>
      <c r="R55" s="65">
        <f>P55/T11</f>
        <v>0</v>
      </c>
      <c r="S55" s="66"/>
    </row>
    <row r="56" spans="1:19" ht="15" hidden="1">
      <c r="A56" s="67"/>
      <c r="B56" s="68"/>
      <c r="C56" s="69"/>
      <c r="D56" s="68"/>
      <c r="E56" s="70"/>
      <c r="F56" s="70"/>
      <c r="G56" s="71"/>
      <c r="H56" s="70"/>
      <c r="I56" s="72"/>
      <c r="J56" s="72"/>
      <c r="K56" s="73">
        <f>K55+L55+M55</f>
        <v>0</v>
      </c>
      <c r="L56" s="74"/>
      <c r="M56" s="75"/>
      <c r="N56" s="72"/>
      <c r="O56" s="72"/>
      <c r="P56" s="72"/>
      <c r="Q56" s="76"/>
      <c r="R56" s="77"/>
      <c r="S56" s="78"/>
    </row>
    <row r="57" spans="1:19" ht="15" hidden="1">
      <c r="A57" s="58">
        <v>23</v>
      </c>
      <c r="B57" s="59">
        <f>'[2]Г23'!D6</f>
        <v>0</v>
      </c>
      <c r="C57" s="60">
        <f>'[2]Г23'!D41</f>
        <v>0</v>
      </c>
      <c r="D57" s="59">
        <f>'[2]Г23'!B40</f>
        <v>0</v>
      </c>
      <c r="E57" s="61">
        <f>'[2]Г23'!B3</f>
        <v>0</v>
      </c>
      <c r="F57" s="61">
        <f>'[2]Г23'!C3</f>
        <v>0</v>
      </c>
      <c r="G57" s="62">
        <f>COUNTA('[2]Г23'!B10:'[2]Г23'!B39)</f>
        <v>1</v>
      </c>
      <c r="H57" s="61">
        <f>'[2]Г23'!B42</f>
        <v>0</v>
      </c>
      <c r="I57" s="63">
        <f>(SUM('[2]С1'!F29,'[2]С2'!F29,'[2]С3'!F29,'[2]С4'!F29,'[2]С5'!F29,'[2]С6'!F29,'[2]С7'!F29,'[2]С8'!F29,'[2]С9'!F29,'[2]С10'!F29)-MAX('[2]С1'!F29,'[2]С2'!F29,'[2]С3'!F29,'[2]С4'!F29,'[2]С5'!F29,'[2]С6'!F29,'[2]С7'!F29,'[2]С8'!F29,'[2]С9'!F29,'[2]С10'!F29)-MIN('[2]С1'!F29,'[2]С2'!F29,'[2]С3'!F29,'[2]С4'!F29,'[2]С5'!F29,'[2]С6'!F29,'[2]С7'!F29,'[2]С8'!F29,'[2]С9'!F29,'[2]С10'!F29))/(COUNT('[2]С1'!F29,'[2]С2'!F29,'[2]С3'!F29,'[2]С4'!F29,'[2]С5'!F29,'[2]С6'!F29,'[2]С7'!F29,'[2]С8'!F29,'[2]С9'!F29,'[2]С10'!F29)-2)</f>
        <v>0</v>
      </c>
      <c r="J57" s="63">
        <f>(SUM('[2]С1'!G29,'[2]С2'!G29,'[2]С3'!G29,'[2]С4'!G29,'[2]С5'!G29,'[2]С6'!G29,'[2]С7'!G29,'[2]С8'!G29,'[2]С9'!G29,'[2]С10'!G29)-MAX('[2]С1'!G29,'[2]С2'!G29,'[2]С3'!G29,'[2]С4'!G29,'[2]С5'!G29,'[2]С6'!G29,'[2]С7'!G29,'[2]С8'!G29,'[2]С9'!G29,'[2]С10'!G29)-MIN('[2]С1'!G29,'[2]С2'!G29,'[2]С3'!G29,'[2]С4'!G29,'[2]С5'!G29,'[2]С6'!G29,'[2]С7'!G29,'[2]С8'!G29,'[2]С9'!G29,'[2]С10'!G29))/(COUNT('[2]С1'!G29,'[2]С2'!G29,'[2]С3'!G29,'[2]С4'!G29,'[2]С5'!G29,'[2]С6'!G29,'[2]С7'!G29,'[2]С8'!G29,'[2]С9'!G29,'[2]С10'!G29)-2)</f>
        <v>0</v>
      </c>
      <c r="K57" s="3">
        <f>(SUM('[2]С1'!H29,'[2]С2'!H29,'[2]С3'!H29,'[2]С4'!H29,'[2]С5'!H29,'[2]С6'!H29,'[2]С7'!H29,'[2]С8'!H29,'[2]С9'!H29,'[2]С10'!H29)-MAX('[2]С1'!H29,'[2]С2'!H29,'[2]С3'!H29,'[2]С4'!H29,'[2]С5'!H29,'[2]С6'!H29,'[2]С7'!H29,'[2]С8'!H29,'[2]С9'!H29,'[2]С10'!H29)-MIN('[2]С1'!H29,'[2]С2'!H29,'[2]С3'!H29,'[2]С4'!H29,'[2]С5'!H29,'[2]С6'!H29,'[2]С7'!H29,'[2]С8'!H29,'[2]С9'!H29,'[2]С10'!H29))/(COUNT('[2]С1'!H29,'[2]С2'!H29,'[2]С3'!H29,'[2]С4'!H29,'[2]С5'!H29,'[2]С6'!H29,'[2]С7'!H29,'[2]С8'!H29,'[2]С9'!H29,'[2]С10'!H29)-2)</f>
        <v>0</v>
      </c>
      <c r="L57" s="3">
        <f>(SUM('[2]С1'!I29,'[2]С2'!I29,'[2]С3'!I29,'[2]С4'!I29,'[2]С5'!I29,'[2]С6'!I29,'[2]С7'!I29,'[2]С8'!I29,'[2]С9'!I29,'[2]С10'!I29)-MAX('[2]С1'!I29,'[2]С2'!I29,'[2]С3'!I29,'[2]С4'!I29,'[2]С5'!I29,'[2]С6'!I29,'[2]С7'!I29,'[2]С8'!I29,'[2]С9'!I29,'[2]С10'!I29)-MIN('[2]С1'!I29,'[2]С2'!I29,'[2]С3'!I29,'[2]С4'!I29,'[2]С5'!I29,'[2]С6'!I29,'[2]С7'!I29,'[2]С8'!I29,'[2]С9'!I29,'[2]С10'!I29))/(COUNT('[2]С1'!I29,'[2]С2'!I29,'[2]С3'!I29,'[2]С4'!I29,'[2]С5'!I29,'[2]С6'!I29,'[2]С7'!I29,'[2]С8'!I29,'[2]С9'!I29,'[2]С10'!I29)-2)</f>
        <v>0</v>
      </c>
      <c r="M57" s="3">
        <f>(SUM('[2]С1'!J29,'[2]С2'!J29,'[2]С3'!J29,'[2]С4'!J29,'[2]С5'!J29,'[2]С6'!J29,'[2]С7'!J29,'[2]С8'!J29,'[2]С9'!J29,'[2]С10'!J29)-MAX('[2]С1'!J29,'[2]С2'!J29,'[2]С3'!J29,'[2]С4'!J29,'[2]С5'!J29,'[2]С6'!J29,'[2]С7'!J29,'[2]С8'!J29,'[2]С9'!J29,'[2]С10'!J29)-MIN('[2]С1'!J29,'[2]С2'!J29,'[2]С3'!J29,'[2]С4'!J29,'[2]С5'!J29,'[2]С6'!J29,'[2]С7'!J29,'[2]С8'!J29,'[2]С9'!J29,'[2]С10'!J29))/(COUNT('[2]С1'!J29,'[2]С2'!J29,'[2]С3'!J29,'[2]С4'!J29,'[2]С5'!J29,'[2]С6'!J29,'[2]С7'!J29,'[2]С8'!J29,'[2]С9'!J29,'[2]С10'!J29)-2)</f>
        <v>0</v>
      </c>
      <c r="N57" s="63">
        <f>(SUM('[2]С1'!K29,'[2]С2'!K29,'[2]С3'!K29,'[2]С4'!K29,'[2]С5'!K29,'[2]С6'!K29,'[2]С7'!K29,'[2]С8'!K29,'[2]С9'!K29,'[2]С10'!K29)-MAX('[2]С1'!K29,'[2]С2'!K29,'[2]С3'!K29,'[2]С4'!K29,'[2]С5'!K29,'[2]С6'!K29,'[2]С7'!K29,'[2]С8'!K29,'[2]С9'!K29,'[2]С10'!K29)-MIN('[2]С1'!K29,'[2]С2'!K29,'[2]С3'!K29,'[2]С4'!K29,'[2]С5'!K29,'[2]С6'!K29,'[2]С7'!K29,'[2]С8'!K29,'[2]С9'!K29,'[2]С10'!K29))/(COUNT('[2]С1'!K29,'[2]С2'!K29,'[2]С3'!K29,'[2]С4'!K29,'[2]С5'!K29,'[2]С6'!K29,'[2]С7'!K29,'[2]С8'!K29,'[2]С9'!K29,'[2]С10'!K29)-2)</f>
        <v>0</v>
      </c>
      <c r="O57" s="63">
        <f>(SUM('[2]С1'!L29,'[2]С2'!L29,'[2]С3'!L29,'[2]С4'!L29,'[2]С5'!L29,'[2]С6'!L29,'[2]С7'!L29,'[2]С8'!L29,'[2]С9'!L29,'[2]С10'!L29)-MAX('[2]С1'!L29,'[2]С2'!L29,'[2]С3'!L29,'[2]С4'!L29,'[2]С5'!L29,'[2]С6'!L29,'[2]С7'!L29,'[2]С8'!L29,'[2]С9'!L29,'[2]С10'!L29)-MIN('[2]С1'!L29,'[2]С2'!L29,'[2]С3'!L29,'[2]С4'!L29,'[2]С5'!L29,'[2]С6'!L29,'[2]С7'!L29,'[2]С8'!L29,'[2]С9'!L29,'[2]С10'!L29))/(COUNT('[2]С1'!L29,'[2]С2'!L29,'[2]С3'!L29,'[2]С4'!L29,'[2]С5'!L29,'[2]С6'!L29,'[2]С7'!L29,'[2]С8'!L29,'[2]С9'!L29,'[2]С10'!L29)-2)</f>
        <v>0</v>
      </c>
      <c r="P57" s="63">
        <f>I57+J57+K58+N57+O57</f>
        <v>0</v>
      </c>
      <c r="Q57" s="64"/>
      <c r="R57" s="65">
        <f>P57/T11</f>
        <v>0</v>
      </c>
      <c r="S57" s="66"/>
    </row>
    <row r="58" spans="1:19" ht="15" hidden="1">
      <c r="A58" s="67"/>
      <c r="B58" s="68"/>
      <c r="C58" s="69"/>
      <c r="D58" s="68"/>
      <c r="E58" s="70"/>
      <c r="F58" s="70"/>
      <c r="G58" s="71"/>
      <c r="H58" s="70"/>
      <c r="I58" s="72"/>
      <c r="J58" s="72"/>
      <c r="K58" s="73">
        <f>K57+L57+M57</f>
        <v>0</v>
      </c>
      <c r="L58" s="74"/>
      <c r="M58" s="75"/>
      <c r="N58" s="72"/>
      <c r="O58" s="72"/>
      <c r="P58" s="72"/>
      <c r="Q58" s="76"/>
      <c r="R58" s="77"/>
      <c r="S58" s="78"/>
    </row>
    <row r="59" spans="1:19" ht="15" hidden="1">
      <c r="A59" s="58">
        <v>24</v>
      </c>
      <c r="B59" s="59">
        <f>'[2]Г24'!D6</f>
        <v>0</v>
      </c>
      <c r="C59" s="60">
        <f>'[2]Г24'!D41</f>
        <v>0</v>
      </c>
      <c r="D59" s="59">
        <f>'[2]Г24'!B40</f>
        <v>0</v>
      </c>
      <c r="E59" s="61">
        <f>'[2]Г24'!B3</f>
        <v>0</v>
      </c>
      <c r="F59" s="61">
        <f>'[2]Г24'!C3</f>
        <v>0</v>
      </c>
      <c r="G59" s="62">
        <f>COUNTA('[2]Г24'!B10:'[2]Г24'!B39)</f>
        <v>1</v>
      </c>
      <c r="H59" s="61">
        <f>'[2]Г24'!B42</f>
        <v>0</v>
      </c>
      <c r="I59" s="63">
        <f>(SUM('[2]С1'!F30,'[2]С2'!F30,'[2]С3'!F30,'[2]С4'!F30,'[2]С5'!F30,'[2]С6'!F30,'[2]С7'!F30,'[2]С8'!F30,'[2]С9'!F30,'[2]С10'!F30)-MAX('[2]С1'!F30,'[2]С2'!F30,'[2]С3'!F30,'[2]С4'!F30,'[2]С5'!F30,'[2]С6'!F30,'[2]С7'!F30,'[2]С8'!F30,'[2]С9'!F30,'[2]С10'!F30)-MIN('[2]С1'!F30,'[2]С2'!F30,'[2]С3'!F30,'[2]С4'!F30,'[2]С5'!F30,'[2]С6'!F30,'[2]С7'!F30,'[2]С8'!F30,'[2]С9'!F30,'[2]С10'!F30))/(COUNT('[2]С1'!F30,'[2]С2'!F30,'[2]С3'!F30,'[2]С4'!F30,'[2]С5'!F30,'[2]С6'!F30,'[2]С7'!F30,'[2]С8'!F30,'[2]С9'!F30,'[2]С10'!F30)-2)</f>
        <v>0</v>
      </c>
      <c r="J59" s="63">
        <f>(SUM('[2]С1'!G30,'[2]С2'!G30,'[2]С3'!G30,'[2]С4'!G30,'[2]С5'!G30,'[2]С6'!G30,'[2]С7'!G30,'[2]С8'!G30,'[2]С9'!G30,'[2]С10'!G30)-MAX('[2]С1'!G30,'[2]С2'!G30,'[2]С3'!G30,'[2]С4'!G30,'[2]С5'!G30,'[2]С6'!G30,'[2]С7'!G30,'[2]С8'!G30,'[2]С9'!G30,'[2]С10'!G30)-MIN('[2]С1'!G30,'[2]С2'!G30,'[2]С3'!G30,'[2]С4'!G30,'[2]С5'!G30,'[2]С6'!G30,'[2]С7'!G30,'[2]С8'!G30,'[2]С9'!G30,'[2]С10'!G30))/(COUNT('[2]С1'!G30,'[2]С2'!G30,'[2]С3'!G30,'[2]С4'!G30,'[2]С5'!G30,'[2]С6'!G30,'[2]С7'!G30,'[2]С8'!G30,'[2]С9'!G30,'[2]С10'!G30)-2)</f>
        <v>0</v>
      </c>
      <c r="K59" s="3">
        <f>(SUM('[2]С1'!H30,'[2]С2'!H30,'[2]С3'!H30,'[2]С4'!H30,'[2]С5'!H30,'[2]С6'!H30,'[2]С7'!H30,'[2]С8'!H30,'[2]С9'!H30,'[2]С10'!H30)-MAX('[2]С1'!H30,'[2]С2'!H30,'[2]С3'!H30,'[2]С4'!H30,'[2]С5'!H30,'[2]С6'!H30,'[2]С7'!H30,'[2]С8'!H30,'[2]С9'!H30,'[2]С10'!H30)-MIN('[2]С1'!H30,'[2]С2'!H30,'[2]С3'!H30,'[2]С4'!H30,'[2]С5'!H30,'[2]С6'!H30,'[2]С7'!H30,'[2]С8'!H30,'[2]С9'!H30,'[2]С10'!H30))/(COUNT('[2]С1'!H30,'[2]С2'!H30,'[2]С3'!H30,'[2]С4'!H30,'[2]С5'!H30,'[2]С6'!H30,'[2]С7'!H30,'[2]С8'!H30,'[2]С9'!H30,'[2]С10'!H30)-2)</f>
        <v>0</v>
      </c>
      <c r="L59" s="3">
        <f>(SUM('[2]С1'!I30,'[2]С2'!I30,'[2]С3'!I30,'[2]С4'!I30,'[2]С5'!I30,'[2]С6'!I30,'[2]С7'!I30,'[2]С8'!I30,'[2]С9'!I30,'[2]С10'!I30)-MAX('[2]С1'!I30,'[2]С2'!I30,'[2]С3'!I30,'[2]С4'!I30,'[2]С5'!I30,'[2]С6'!I30,'[2]С7'!I30,'[2]С8'!I30,'[2]С9'!I30,'[2]С10'!I30)-MIN('[2]С1'!I30,'[2]С2'!I30,'[2]С3'!I30,'[2]С4'!I30,'[2]С5'!I30,'[2]С6'!I30,'[2]С7'!I30,'[2]С8'!I30,'[2]С9'!I30,'[2]С10'!I30))/(COUNT('[2]С1'!I30,'[2]С2'!I30,'[2]С3'!I30,'[2]С4'!I30,'[2]С5'!I30,'[2]С6'!I30,'[2]С7'!I30,'[2]С8'!I30,'[2]С9'!I30,'[2]С10'!I30)-2)</f>
        <v>0</v>
      </c>
      <c r="M59" s="3">
        <f>(SUM('[2]С1'!J30,'[2]С2'!J30,'[2]С3'!J30,'[2]С4'!J30,'[2]С5'!J30,'[2]С6'!J30,'[2]С7'!J30,'[2]С8'!J30,'[2]С9'!J30,'[2]С10'!J30)-MAX('[2]С1'!J30,'[2]С2'!J30,'[2]С3'!J30,'[2]С4'!J30,'[2]С5'!J30,'[2]С6'!J30,'[2]С7'!J30,'[2]С8'!J30,'[2]С9'!J30,'[2]С10'!J30)-MIN('[2]С1'!J30,'[2]С2'!J30,'[2]С3'!J30,'[2]С4'!J30,'[2]С5'!J30,'[2]С6'!J30,'[2]С7'!J30,'[2]С8'!J30,'[2]С9'!J30,'[2]С10'!J30))/(COUNT('[2]С1'!J30,'[2]С2'!J30,'[2]С3'!J30,'[2]С4'!J30,'[2]С5'!J30,'[2]С6'!J30,'[2]С7'!J30,'[2]С8'!J30,'[2]С9'!J30,'[2]С10'!J30)-2)</f>
        <v>0</v>
      </c>
      <c r="N59" s="63">
        <f>(SUM('[2]С1'!K30,'[2]С2'!K30,'[2]С3'!K30,'[2]С4'!K30,'[2]С5'!K30,'[2]С6'!K30,'[2]С7'!K30,'[2]С8'!K30,'[2]С9'!K30,'[2]С10'!K30)-MAX('[2]С1'!K30,'[2]С2'!K30,'[2]С3'!K30,'[2]С4'!K30,'[2]С5'!K30,'[2]С6'!K30,'[2]С7'!K30,'[2]С8'!K30,'[2]С9'!K30,'[2]С10'!K30)-MIN('[2]С1'!K30,'[2]С2'!K30,'[2]С3'!K30,'[2]С4'!K30,'[2]С5'!K30,'[2]С6'!K30,'[2]С7'!K30,'[2]С8'!K30,'[2]С9'!K30,'[2]С10'!K30))/(COUNT('[2]С1'!K30,'[2]С2'!K30,'[2]С3'!K30,'[2]С4'!K30,'[2]С5'!K30,'[2]С6'!K30,'[2]С7'!K30,'[2]С8'!K30,'[2]С9'!K30,'[2]С10'!K30)-2)</f>
        <v>0</v>
      </c>
      <c r="O59" s="63">
        <f>(SUM('[2]С1'!L30,'[2]С2'!L30,'[2]С3'!L30,'[2]С4'!L30,'[2]С5'!L30,'[2]С6'!L30,'[2]С7'!L30,'[2]С8'!L30,'[2]С9'!L30,'[2]С10'!L30)-MAX('[2]С1'!L30,'[2]С2'!L30,'[2]С3'!L30,'[2]С4'!L30,'[2]С5'!L30,'[2]С6'!L30,'[2]С7'!L30,'[2]С8'!L30,'[2]С9'!L30,'[2]С10'!L30)-MIN('[2]С1'!L30,'[2]С2'!L30,'[2]С3'!L30,'[2]С4'!L30,'[2]С5'!L30,'[2]С6'!L30,'[2]С7'!L30,'[2]С8'!L30,'[2]С9'!L30,'[2]С10'!L30))/(COUNT('[2]С1'!L30,'[2]С2'!L30,'[2]С3'!L30,'[2]С4'!L30,'[2]С5'!L30,'[2]С6'!L30,'[2]С7'!L30,'[2]С8'!L30,'[2]С9'!L30,'[2]С10'!L30)-2)</f>
        <v>0</v>
      </c>
      <c r="P59" s="63">
        <f>I59+J59+K60+N59+O59</f>
        <v>0</v>
      </c>
      <c r="Q59" s="64"/>
      <c r="R59" s="65">
        <f>P59/T11</f>
        <v>0</v>
      </c>
      <c r="S59" s="66"/>
    </row>
    <row r="60" spans="1:19" ht="15" hidden="1">
      <c r="A60" s="67"/>
      <c r="B60" s="68"/>
      <c r="C60" s="69"/>
      <c r="D60" s="68"/>
      <c r="E60" s="70"/>
      <c r="F60" s="70"/>
      <c r="G60" s="71"/>
      <c r="H60" s="70"/>
      <c r="I60" s="72"/>
      <c r="J60" s="72"/>
      <c r="K60" s="73">
        <f>K59+L59+M59</f>
        <v>0</v>
      </c>
      <c r="L60" s="74"/>
      <c r="M60" s="75"/>
      <c r="N60" s="72"/>
      <c r="O60" s="72"/>
      <c r="P60" s="72"/>
      <c r="Q60" s="76"/>
      <c r="R60" s="77"/>
      <c r="S60" s="78"/>
    </row>
    <row r="61" spans="1:19" ht="15" hidden="1">
      <c r="A61" s="58">
        <v>25</v>
      </c>
      <c r="B61" s="59">
        <f>'[2]Г25'!D6</f>
        <v>0</v>
      </c>
      <c r="C61" s="60">
        <f>'[2]Г25'!D41</f>
        <v>0</v>
      </c>
      <c r="D61" s="59">
        <f>'[2]Г25'!B40</f>
        <v>0</v>
      </c>
      <c r="E61" s="61">
        <f>'[2]Г25'!B3</f>
        <v>0</v>
      </c>
      <c r="F61" s="61">
        <f>'[2]Г25'!C3</f>
        <v>0</v>
      </c>
      <c r="G61" s="62">
        <f>COUNTA('[2]Г25'!B10:'[2]Г25'!B39)</f>
        <v>1</v>
      </c>
      <c r="H61" s="61">
        <f>'[2]Г25'!B42</f>
        <v>0</v>
      </c>
      <c r="I61" s="63">
        <f>(SUM('[2]С1'!F31,'[2]С2'!F31,'[2]С3'!F31,'[2]С4'!F31,'[2]С5'!F31,'[2]С6'!F31,'[2]С7'!F31,'[2]С8'!F31,'[2]С9'!F31,'[2]С10'!F31)-MAX('[2]С1'!F31,'[2]С2'!F31,'[2]С3'!F31,'[2]С4'!F31,'[2]С5'!F31,'[2]С6'!F31,'[2]С7'!F31,'[2]С8'!F31,'[2]С9'!F31,'[2]С10'!F31)-MIN('[2]С1'!F31,'[2]С2'!F31,'[2]С3'!F31,'[2]С4'!F31,'[2]С5'!F31,'[2]С6'!F31,'[2]С7'!F31,'[2]С8'!F31,'[2]С9'!F31,'[2]С10'!F31))/(COUNT('[2]С1'!F31,'[2]С2'!F31,'[2]С3'!F31,'[2]С4'!F31,'[2]С5'!F31,'[2]С6'!F31,'[2]С7'!F31,'[2]С8'!F31,'[2]С9'!F31,'[2]С10'!F31)-2)</f>
        <v>0</v>
      </c>
      <c r="J61" s="63">
        <f>(SUM('[2]С1'!G31,'[2]С2'!G31,'[2]С3'!G31,'[2]С4'!G31,'[2]С5'!G31,'[2]С6'!G31,'[2]С7'!G31,'[2]С8'!G31,'[2]С9'!G31,'[2]С10'!G31)-MAX('[2]С1'!G31,'[2]С2'!G31,'[2]С3'!G31,'[2]С4'!G31,'[2]С5'!G31,'[2]С6'!G31,'[2]С7'!G31,'[2]С8'!G31,'[2]С9'!G31,'[2]С10'!G31)-MIN('[2]С1'!G31,'[2]С2'!G31,'[2]С3'!G31,'[2]С4'!G31,'[2]С5'!G31,'[2]С6'!G31,'[2]С7'!G31,'[2]С8'!G31,'[2]С9'!G31,'[2]С10'!G31))/(COUNT('[2]С1'!G31,'[2]С2'!G31,'[2]С3'!G31,'[2]С4'!G31,'[2]С5'!G31,'[2]С6'!G31,'[2]С7'!G31,'[2]С8'!G31,'[2]С9'!G31,'[2]С10'!G31)-2)</f>
        <v>0</v>
      </c>
      <c r="K61" s="3">
        <f>(SUM('[2]С1'!H31,'[2]С2'!H31,'[2]С3'!H31,'[2]С4'!H31,'[2]С5'!H31,'[2]С6'!H31,'[2]С7'!H31,'[2]С8'!H31,'[2]С9'!H31,'[2]С10'!H31)-MAX('[2]С1'!H31,'[2]С2'!H31,'[2]С3'!H31,'[2]С4'!H31,'[2]С5'!H31,'[2]С6'!H31,'[2]С7'!H31,'[2]С8'!H31,'[2]С9'!H31,'[2]С10'!H31)-MIN('[2]С1'!H31,'[2]С2'!H31,'[2]С3'!H31,'[2]С4'!H31,'[2]С5'!H31,'[2]С6'!H31,'[2]С7'!H31,'[2]С8'!H31,'[2]С9'!H31,'[2]С10'!H31))/(COUNT('[2]С1'!H31,'[2]С2'!H31,'[2]С3'!H31,'[2]С4'!H31,'[2]С5'!H31,'[2]С6'!H31,'[2]С7'!H31,'[2]С8'!H31,'[2]С9'!H31,'[2]С10'!H31)-2)</f>
        <v>0</v>
      </c>
      <c r="L61" s="3">
        <f>(SUM('[2]С1'!I31,'[2]С2'!I31,'[2]С3'!I31,'[2]С4'!I31,'[2]С5'!I31,'[2]С6'!I31,'[2]С7'!I31,'[2]С8'!I31,'[2]С9'!I31,'[2]С10'!I31)-MAX('[2]С1'!I31,'[2]С2'!I31,'[2]С3'!I31,'[2]С4'!I31,'[2]С5'!I31,'[2]С6'!I31,'[2]С7'!I31,'[2]С8'!I31,'[2]С9'!I31,'[2]С10'!I31)-MIN('[2]С1'!I31,'[2]С2'!I31,'[2]С3'!I31,'[2]С4'!I31,'[2]С5'!I31,'[2]С6'!I31,'[2]С7'!I31,'[2]С8'!I31,'[2]С9'!I31,'[2]С10'!I31))/(COUNT('[2]С1'!I31,'[2]С2'!I31,'[2]С3'!I31,'[2]С4'!I31,'[2]С5'!I31,'[2]С6'!I31,'[2]С7'!I31,'[2]С8'!I31,'[2]С9'!I31,'[2]С10'!I31)-2)</f>
        <v>0</v>
      </c>
      <c r="M61" s="3">
        <f>(SUM('[2]С1'!J31,'[2]С2'!J31,'[2]С3'!J31,'[2]С4'!J31,'[2]С5'!J31,'[2]С6'!J31,'[2]С7'!J31,'[2]С8'!J31,'[2]С9'!J31,'[2]С10'!J31)-MAX('[2]С1'!J31,'[2]С2'!J31,'[2]С3'!J31,'[2]С4'!J31,'[2]С5'!J31,'[2]С6'!J31,'[2]С7'!J31,'[2]С8'!J31,'[2]С9'!J31,'[2]С10'!J31)-MIN('[2]С1'!J31,'[2]С2'!J31,'[2]С3'!J31,'[2]С4'!J31,'[2]С5'!J31,'[2]С6'!J31,'[2]С7'!J31,'[2]С8'!J31,'[2]С9'!J31,'[2]С10'!J31))/(COUNT('[2]С1'!J31,'[2]С2'!J31,'[2]С3'!J31,'[2]С4'!J31,'[2]С5'!J31,'[2]С6'!J31,'[2]С7'!J31,'[2]С8'!J31,'[2]С9'!J31,'[2]С10'!J31)-2)</f>
        <v>0</v>
      </c>
      <c r="N61" s="63">
        <f>(SUM('[2]С1'!K31,'[2]С2'!K31,'[2]С3'!K31,'[2]С4'!K31,'[2]С5'!K31,'[2]С6'!K31,'[2]С7'!K31,'[2]С8'!K31,'[2]С9'!K31,'[2]С10'!K31)-MAX('[2]С1'!K31,'[2]С2'!K31,'[2]С3'!K31,'[2]С4'!K31,'[2]С5'!K31,'[2]С6'!K31,'[2]С7'!K31,'[2]С8'!K31,'[2]С9'!K31,'[2]С10'!K31)-MIN('[2]С1'!K31,'[2]С2'!K31,'[2]С3'!K31,'[2]С4'!K31,'[2]С5'!K31,'[2]С6'!K31,'[2]С7'!K31,'[2]С8'!K31,'[2]С9'!K31,'[2]С10'!K31))/(COUNT('[2]С1'!K31,'[2]С2'!K31,'[2]С3'!K31,'[2]С4'!K31,'[2]С5'!K31,'[2]С6'!K31,'[2]С7'!K31,'[2]С8'!K31,'[2]С9'!K31,'[2]С10'!K31)-2)</f>
        <v>0</v>
      </c>
      <c r="O61" s="63">
        <f>(SUM('[2]С1'!L31,'[2]С2'!L31,'[2]С3'!L31,'[2]С4'!L31,'[2]С5'!L31,'[2]С6'!L31,'[2]С7'!L31,'[2]С8'!L31,'[2]С9'!L31,'[2]С10'!L31)-MAX('[2]С1'!L31,'[2]С2'!L31,'[2]С3'!L31,'[2]С4'!L31,'[2]С5'!L31,'[2]С6'!L31,'[2]С7'!L31,'[2]С8'!L31,'[2]С9'!L31,'[2]С10'!L31)-MIN('[2]С1'!L31,'[2]С2'!L31,'[2]С3'!L31,'[2]С4'!L31,'[2]С5'!L31,'[2]С6'!L31,'[2]С7'!L31,'[2]С8'!L31,'[2]С9'!L31,'[2]С10'!L31))/(COUNT('[2]С1'!L31,'[2]С2'!L31,'[2]С3'!L31,'[2]С4'!L31,'[2]С5'!L31,'[2]С6'!L31,'[2]С7'!L31,'[2]С8'!L31,'[2]С9'!L31,'[2]С10'!L31)-2)</f>
        <v>0</v>
      </c>
      <c r="P61" s="63">
        <f>I61+J61+K62+N61+O61</f>
        <v>0</v>
      </c>
      <c r="Q61" s="64"/>
      <c r="R61" s="65">
        <f>P61/T11</f>
        <v>0</v>
      </c>
      <c r="S61" s="66"/>
    </row>
    <row r="62" spans="1:19" ht="15" hidden="1">
      <c r="A62" s="67"/>
      <c r="B62" s="68"/>
      <c r="C62" s="69"/>
      <c r="D62" s="68"/>
      <c r="E62" s="70"/>
      <c r="F62" s="70"/>
      <c r="G62" s="71"/>
      <c r="H62" s="70"/>
      <c r="I62" s="72"/>
      <c r="J62" s="72"/>
      <c r="K62" s="73">
        <f>K61+L61+M61</f>
        <v>0</v>
      </c>
      <c r="L62" s="74"/>
      <c r="M62" s="75"/>
      <c r="N62" s="72"/>
      <c r="O62" s="72"/>
      <c r="P62" s="72"/>
      <c r="Q62" s="76"/>
      <c r="R62" s="77"/>
      <c r="S62" s="78"/>
    </row>
    <row r="63" spans="2:19" ht="15">
      <c r="B63" s="4"/>
      <c r="C63" s="5"/>
      <c r="D63" s="6"/>
      <c r="E63" s="5"/>
      <c r="F63" s="5"/>
      <c r="G63" s="5"/>
      <c r="H63" s="7"/>
      <c r="I63" s="1"/>
      <c r="J63" s="1"/>
      <c r="K63" s="1"/>
      <c r="L63" s="1"/>
      <c r="M63" s="1"/>
      <c r="N63" s="1"/>
      <c r="O63" s="1"/>
      <c r="P63" s="1"/>
      <c r="Q63" s="6"/>
      <c r="R63" s="8"/>
      <c r="S63" s="6"/>
    </row>
    <row r="64" spans="2:19" ht="15">
      <c r="B64" s="9"/>
      <c r="C64" s="4" t="s">
        <v>36</v>
      </c>
      <c r="D64" s="6"/>
      <c r="E64" s="5"/>
      <c r="F64" s="5"/>
      <c r="G64" s="5"/>
      <c r="H64" s="9"/>
      <c r="I64" s="9"/>
      <c r="J64" s="9"/>
      <c r="K64" s="9"/>
      <c r="L64" s="1"/>
      <c r="M64" s="1"/>
      <c r="N64" s="1"/>
      <c r="P64" s="1"/>
      <c r="Q64" s="6"/>
      <c r="R64" s="8"/>
      <c r="S64" s="6"/>
    </row>
    <row r="65" spans="2:19" ht="15">
      <c r="B65" s="10"/>
      <c r="C65" s="11" t="str">
        <f>'[2]С1'!A2</f>
        <v>Безроднов С.Б., КМС, сс2к, Нижний Тагил</v>
      </c>
      <c r="D65" s="10"/>
      <c r="E65" s="10"/>
      <c r="F65" s="10"/>
      <c r="G65" s="10"/>
      <c r="H65" s="9"/>
      <c r="I65" s="9"/>
      <c r="J65" s="9"/>
      <c r="K65" s="9"/>
      <c r="L65" s="10"/>
      <c r="M65" s="10"/>
      <c r="N65" s="10"/>
      <c r="O65" s="10"/>
      <c r="P65" s="10"/>
      <c r="Q65" s="10"/>
      <c r="R65" s="10"/>
      <c r="S65" s="10"/>
    </row>
    <row r="66" spans="2:19" ht="15">
      <c r="B66" s="10"/>
      <c r="C66" s="11" t="str">
        <f>'[2]С2'!A2</f>
        <v>Величков В.И., КМС, сс2к, Нижний Тагил</v>
      </c>
      <c r="D66" s="10"/>
      <c r="E66" s="10"/>
      <c r="F66" s="10"/>
      <c r="G66" s="10"/>
      <c r="H66" s="10"/>
      <c r="I66" s="10"/>
      <c r="J66" s="10"/>
      <c r="K66" s="10"/>
      <c r="L66" s="10"/>
      <c r="M66" s="10"/>
      <c r="N66" s="10"/>
      <c r="O66" s="10"/>
      <c r="P66" s="10"/>
      <c r="Q66" s="10"/>
      <c r="R66" s="10"/>
      <c r="S66" s="10"/>
    </row>
    <row r="67" spans="2:19" ht="15">
      <c r="B67" s="10"/>
      <c r="C67" s="11" t="str">
        <f>'[2]С3'!A2</f>
        <v>Мухамадеев Р.В., 1Р, Стерлитамак</v>
      </c>
      <c r="D67" s="10"/>
      <c r="E67" s="10"/>
      <c r="F67" s="10"/>
      <c r="G67" s="10"/>
      <c r="H67" s="10"/>
      <c r="I67" s="10"/>
      <c r="J67" s="10"/>
      <c r="K67" s="10"/>
      <c r="L67" s="10"/>
      <c r="M67" s="10"/>
      <c r="N67" s="10"/>
      <c r="O67" s="10"/>
      <c r="P67" s="10"/>
      <c r="Q67" s="10"/>
      <c r="R67" s="10"/>
      <c r="S67" s="10"/>
    </row>
    <row r="68" spans="2:19" ht="15">
      <c r="B68" s="10"/>
      <c r="C68" s="11" t="str">
        <f>'[2]С4'!A2</f>
        <v>Иргибаев О.В, КМС, сс1к, Екатеринбург</v>
      </c>
      <c r="D68" s="10"/>
      <c r="E68" s="10"/>
      <c r="F68" s="10"/>
      <c r="G68" s="10"/>
      <c r="H68" s="20" t="s">
        <v>37</v>
      </c>
      <c r="I68" s="20"/>
      <c r="J68" s="20"/>
      <c r="K68" s="21" t="s">
        <v>38</v>
      </c>
      <c r="L68" s="21"/>
      <c r="M68" s="21"/>
      <c r="N68" s="21"/>
      <c r="O68" s="21"/>
      <c r="P68" s="21"/>
      <c r="Q68" s="21"/>
      <c r="R68" s="10"/>
      <c r="S68" s="10"/>
    </row>
    <row r="69" spans="2:19" ht="15">
      <c r="B69" s="10"/>
      <c r="C69" s="11" t="str">
        <f>'[2]С5'!A2</f>
        <v>Тихонов Г.Г., 1р, сс1к, Тобольск</v>
      </c>
      <c r="D69" s="10"/>
      <c r="E69" s="10"/>
      <c r="F69" s="10"/>
      <c r="G69" s="10"/>
      <c r="H69" s="20" t="s">
        <v>39</v>
      </c>
      <c r="I69" s="20"/>
      <c r="J69" s="20"/>
      <c r="K69" s="21" t="s">
        <v>40</v>
      </c>
      <c r="L69" s="21"/>
      <c r="M69" s="21"/>
      <c r="N69" s="21"/>
      <c r="O69" s="21"/>
      <c r="P69" s="21"/>
      <c r="Q69" s="21"/>
      <c r="R69" s="10"/>
      <c r="S69" s="10"/>
    </row>
    <row r="70" spans="2:19" ht="15">
      <c r="B70" s="12"/>
      <c r="C70" s="12">
        <f>'[2]С6'!A2</f>
      </c>
      <c r="D70" s="13"/>
      <c r="E70" s="14"/>
      <c r="F70" s="14"/>
      <c r="G70" s="14"/>
      <c r="H70" s="15"/>
      <c r="I70" s="15"/>
      <c r="J70" s="16"/>
      <c r="K70" s="16"/>
      <c r="L70" s="16"/>
      <c r="M70" s="16"/>
      <c r="N70" s="16"/>
      <c r="O70" s="16"/>
      <c r="P70" s="16"/>
      <c r="Q70" s="16"/>
      <c r="R70" s="16"/>
      <c r="S70" s="16"/>
    </row>
    <row r="71" spans="2:19" ht="15">
      <c r="B71" s="17"/>
      <c r="C71" s="18">
        <f>'[2]С7'!A2</f>
      </c>
      <c r="D71" s="17"/>
      <c r="E71" s="14"/>
      <c r="F71" s="14"/>
      <c r="G71" s="14"/>
      <c r="H71" s="20" t="s">
        <v>41</v>
      </c>
      <c r="I71" s="20"/>
      <c r="J71" s="20"/>
      <c r="K71" s="22" t="s">
        <v>42</v>
      </c>
      <c r="L71" s="22"/>
      <c r="M71" s="22"/>
      <c r="N71" s="22"/>
      <c r="O71" s="22"/>
      <c r="P71" s="22"/>
      <c r="Q71" s="22"/>
      <c r="R71" s="19"/>
      <c r="S71" s="12"/>
    </row>
    <row r="72" spans="2:19" ht="15">
      <c r="B72" s="17"/>
      <c r="C72" s="18">
        <f>'[2]С8'!A2</f>
      </c>
      <c r="D72" s="12"/>
      <c r="E72" s="14"/>
      <c r="F72" s="14"/>
      <c r="G72" s="14"/>
      <c r="H72" s="20" t="s">
        <v>43</v>
      </c>
      <c r="I72" s="20"/>
      <c r="J72" s="20"/>
      <c r="K72" s="22" t="s">
        <v>44</v>
      </c>
      <c r="L72" s="22"/>
      <c r="M72" s="22"/>
      <c r="N72" s="22"/>
      <c r="O72" s="22"/>
      <c r="P72" s="22"/>
      <c r="Q72" s="22"/>
      <c r="R72" s="19"/>
      <c r="S72" s="12"/>
    </row>
  </sheetData>
  <sheetProtection/>
  <mergeCells count="468">
    <mergeCell ref="H72:J72"/>
    <mergeCell ref="K72:Q72"/>
    <mergeCell ref="P61:P62"/>
    <mergeCell ref="Q61:Q62"/>
    <mergeCell ref="H69:J69"/>
    <mergeCell ref="K69:Q69"/>
    <mergeCell ref="H71:J71"/>
    <mergeCell ref="K71:Q71"/>
    <mergeCell ref="O59:O60"/>
    <mergeCell ref="P59:P60"/>
    <mergeCell ref="Q59:Q60"/>
    <mergeCell ref="R59:R60"/>
    <mergeCell ref="S61:S62"/>
    <mergeCell ref="K62:M62"/>
    <mergeCell ref="H68:J68"/>
    <mergeCell ref="K68:Q68"/>
    <mergeCell ref="N61:N62"/>
    <mergeCell ref="O61:O62"/>
    <mergeCell ref="R61:R62"/>
    <mergeCell ref="J59:J60"/>
    <mergeCell ref="G61:G62"/>
    <mergeCell ref="H61:H62"/>
    <mergeCell ref="I61:I62"/>
    <mergeCell ref="J61:J62"/>
    <mergeCell ref="N59:N60"/>
    <mergeCell ref="A61:A62"/>
    <mergeCell ref="B61:B62"/>
    <mergeCell ref="C61:C62"/>
    <mergeCell ref="D61:D62"/>
    <mergeCell ref="E61:E62"/>
    <mergeCell ref="F61:F62"/>
    <mergeCell ref="K60:M60"/>
    <mergeCell ref="F59:F60"/>
    <mergeCell ref="G59:G60"/>
    <mergeCell ref="P57:P58"/>
    <mergeCell ref="Q57:Q58"/>
    <mergeCell ref="R57:R58"/>
    <mergeCell ref="S57:S58"/>
    <mergeCell ref="E59:E60"/>
    <mergeCell ref="G57:G58"/>
    <mergeCell ref="H57:H58"/>
    <mergeCell ref="I57:I58"/>
    <mergeCell ref="H59:H60"/>
    <mergeCell ref="I59:I60"/>
    <mergeCell ref="A59:A60"/>
    <mergeCell ref="B59:B60"/>
    <mergeCell ref="C59:C60"/>
    <mergeCell ref="D59:D60"/>
    <mergeCell ref="N57:N58"/>
    <mergeCell ref="O57:O58"/>
    <mergeCell ref="A57:A58"/>
    <mergeCell ref="B57:B58"/>
    <mergeCell ref="C57:C58"/>
    <mergeCell ref="D57:D58"/>
    <mergeCell ref="E57:E58"/>
    <mergeCell ref="F57:F58"/>
    <mergeCell ref="K58:M58"/>
    <mergeCell ref="J57:J58"/>
    <mergeCell ref="S59:S60"/>
    <mergeCell ref="Q55:Q56"/>
    <mergeCell ref="R55:R56"/>
    <mergeCell ref="S55:S56"/>
    <mergeCell ref="K56:M56"/>
    <mergeCell ref="F55:F56"/>
    <mergeCell ref="G55:G56"/>
    <mergeCell ref="H55:H56"/>
    <mergeCell ref="I55:I56"/>
    <mergeCell ref="J55:J56"/>
    <mergeCell ref="N55:N56"/>
    <mergeCell ref="P53:P54"/>
    <mergeCell ref="Q53:Q54"/>
    <mergeCell ref="R53:R54"/>
    <mergeCell ref="O55:O56"/>
    <mergeCell ref="P55:P56"/>
    <mergeCell ref="E55:E56"/>
    <mergeCell ref="G53:G54"/>
    <mergeCell ref="H53:H54"/>
    <mergeCell ref="I53:I54"/>
    <mergeCell ref="A55:A56"/>
    <mergeCell ref="B55:B56"/>
    <mergeCell ref="C55:C56"/>
    <mergeCell ref="D55:D56"/>
    <mergeCell ref="E53:E54"/>
    <mergeCell ref="F53:F54"/>
    <mergeCell ref="S53:S54"/>
    <mergeCell ref="K54:M54"/>
    <mergeCell ref="A53:A54"/>
    <mergeCell ref="B53:B54"/>
    <mergeCell ref="C53:C54"/>
    <mergeCell ref="D53:D54"/>
    <mergeCell ref="R51:R52"/>
    <mergeCell ref="S51:S52"/>
    <mergeCell ref="K52:M52"/>
    <mergeCell ref="J53:J54"/>
    <mergeCell ref="N53:N54"/>
    <mergeCell ref="O53:O54"/>
    <mergeCell ref="N51:N52"/>
    <mergeCell ref="P49:P50"/>
    <mergeCell ref="Q49:Q50"/>
    <mergeCell ref="F51:F52"/>
    <mergeCell ref="G51:G52"/>
    <mergeCell ref="H51:H52"/>
    <mergeCell ref="I51:I52"/>
    <mergeCell ref="Q51:Q52"/>
    <mergeCell ref="E51:E52"/>
    <mergeCell ref="G49:G50"/>
    <mergeCell ref="H49:H50"/>
    <mergeCell ref="J51:J52"/>
    <mergeCell ref="A51:A52"/>
    <mergeCell ref="B51:B52"/>
    <mergeCell ref="C51:C52"/>
    <mergeCell ref="D51:D52"/>
    <mergeCell ref="O51:O52"/>
    <mergeCell ref="P51:P52"/>
    <mergeCell ref="A49:A50"/>
    <mergeCell ref="B49:B50"/>
    <mergeCell ref="C49:C50"/>
    <mergeCell ref="D49:D50"/>
    <mergeCell ref="I49:I50"/>
    <mergeCell ref="J49:J50"/>
    <mergeCell ref="N49:N50"/>
    <mergeCell ref="O49:O50"/>
    <mergeCell ref="R47:R48"/>
    <mergeCell ref="S47:S48"/>
    <mergeCell ref="K48:M48"/>
    <mergeCell ref="E49:E50"/>
    <mergeCell ref="F49:F50"/>
    <mergeCell ref="R49:R50"/>
    <mergeCell ref="S49:S50"/>
    <mergeCell ref="K50:M50"/>
    <mergeCell ref="N47:N48"/>
    <mergeCell ref="P45:P46"/>
    <mergeCell ref="Q45:Q46"/>
    <mergeCell ref="F47:F48"/>
    <mergeCell ref="G47:G48"/>
    <mergeCell ref="H47:H48"/>
    <mergeCell ref="I47:I48"/>
    <mergeCell ref="Q47:Q48"/>
    <mergeCell ref="E47:E48"/>
    <mergeCell ref="G45:G46"/>
    <mergeCell ref="H45:H46"/>
    <mergeCell ref="J47:J48"/>
    <mergeCell ref="A47:A48"/>
    <mergeCell ref="B47:B48"/>
    <mergeCell ref="C47:C48"/>
    <mergeCell ref="D47:D48"/>
    <mergeCell ref="O47:O48"/>
    <mergeCell ref="P47:P48"/>
    <mergeCell ref="A45:A46"/>
    <mergeCell ref="B45:B46"/>
    <mergeCell ref="C45:C46"/>
    <mergeCell ref="D45:D46"/>
    <mergeCell ref="I45:I46"/>
    <mergeCell ref="J45:J46"/>
    <mergeCell ref="N45:N46"/>
    <mergeCell ref="O45:O46"/>
    <mergeCell ref="R43:R44"/>
    <mergeCell ref="S43:S44"/>
    <mergeCell ref="K44:M44"/>
    <mergeCell ref="E45:E46"/>
    <mergeCell ref="F45:F46"/>
    <mergeCell ref="R45:R46"/>
    <mergeCell ref="S45:S46"/>
    <mergeCell ref="K46:M46"/>
    <mergeCell ref="N43:N44"/>
    <mergeCell ref="P41:P42"/>
    <mergeCell ref="Q41:Q42"/>
    <mergeCell ref="F43:F44"/>
    <mergeCell ref="G43:G44"/>
    <mergeCell ref="H43:H44"/>
    <mergeCell ref="I43:I44"/>
    <mergeCell ref="Q43:Q44"/>
    <mergeCell ref="E43:E44"/>
    <mergeCell ref="G41:G42"/>
    <mergeCell ref="H41:H42"/>
    <mergeCell ref="J43:J44"/>
    <mergeCell ref="A43:A44"/>
    <mergeCell ref="B43:B44"/>
    <mergeCell ref="C43:C44"/>
    <mergeCell ref="D43:D44"/>
    <mergeCell ref="O43:O44"/>
    <mergeCell ref="P43:P44"/>
    <mergeCell ref="A41:A42"/>
    <mergeCell ref="B41:B42"/>
    <mergeCell ref="C41:C42"/>
    <mergeCell ref="D41:D42"/>
    <mergeCell ref="I41:I42"/>
    <mergeCell ref="J41:J42"/>
    <mergeCell ref="N41:N42"/>
    <mergeCell ref="O41:O42"/>
    <mergeCell ref="R39:R40"/>
    <mergeCell ref="S39:S40"/>
    <mergeCell ref="K40:M40"/>
    <mergeCell ref="E41:E42"/>
    <mergeCell ref="F41:F42"/>
    <mergeCell ref="R41:R42"/>
    <mergeCell ref="S41:S42"/>
    <mergeCell ref="K42:M42"/>
    <mergeCell ref="N39:N40"/>
    <mergeCell ref="P37:P38"/>
    <mergeCell ref="Q37:Q38"/>
    <mergeCell ref="F39:F40"/>
    <mergeCell ref="G39:G40"/>
    <mergeCell ref="H39:H40"/>
    <mergeCell ref="I39:I40"/>
    <mergeCell ref="Q39:Q40"/>
    <mergeCell ref="E39:E40"/>
    <mergeCell ref="G37:G38"/>
    <mergeCell ref="H37:H38"/>
    <mergeCell ref="J39:J40"/>
    <mergeCell ref="A39:A40"/>
    <mergeCell ref="B39:B40"/>
    <mergeCell ref="C39:C40"/>
    <mergeCell ref="D39:D40"/>
    <mergeCell ref="O39:O40"/>
    <mergeCell ref="P39:P40"/>
    <mergeCell ref="A37:A38"/>
    <mergeCell ref="B37:B38"/>
    <mergeCell ref="C37:C38"/>
    <mergeCell ref="D37:D38"/>
    <mergeCell ref="I37:I38"/>
    <mergeCell ref="J37:J38"/>
    <mergeCell ref="N37:N38"/>
    <mergeCell ref="O37:O38"/>
    <mergeCell ref="R35:R36"/>
    <mergeCell ref="S35:S36"/>
    <mergeCell ref="K36:M36"/>
    <mergeCell ref="E37:E38"/>
    <mergeCell ref="F37:F38"/>
    <mergeCell ref="R37:R38"/>
    <mergeCell ref="S37:S38"/>
    <mergeCell ref="K38:M38"/>
    <mergeCell ref="N35:N36"/>
    <mergeCell ref="P33:P34"/>
    <mergeCell ref="Q33:Q34"/>
    <mergeCell ref="F35:F36"/>
    <mergeCell ref="G35:G36"/>
    <mergeCell ref="H35:H36"/>
    <mergeCell ref="I35:I36"/>
    <mergeCell ref="Q35:Q36"/>
    <mergeCell ref="E35:E36"/>
    <mergeCell ref="G33:G34"/>
    <mergeCell ref="H33:H34"/>
    <mergeCell ref="J35:J36"/>
    <mergeCell ref="A35:A36"/>
    <mergeCell ref="B35:B36"/>
    <mergeCell ref="C35:C36"/>
    <mergeCell ref="D35:D36"/>
    <mergeCell ref="O35:O36"/>
    <mergeCell ref="P35:P36"/>
    <mergeCell ref="A33:A34"/>
    <mergeCell ref="B33:B34"/>
    <mergeCell ref="C33:C34"/>
    <mergeCell ref="D33:D34"/>
    <mergeCell ref="I33:I34"/>
    <mergeCell ref="J33:J34"/>
    <mergeCell ref="N33:N34"/>
    <mergeCell ref="O33:O34"/>
    <mergeCell ref="R31:R32"/>
    <mergeCell ref="S31:S32"/>
    <mergeCell ref="K32:M32"/>
    <mergeCell ref="E33:E34"/>
    <mergeCell ref="F33:F34"/>
    <mergeCell ref="R33:R34"/>
    <mergeCell ref="S33:S34"/>
    <mergeCell ref="K34:M34"/>
    <mergeCell ref="N31:N32"/>
    <mergeCell ref="P29:P30"/>
    <mergeCell ref="Q29:Q30"/>
    <mergeCell ref="F31:F32"/>
    <mergeCell ref="G31:G32"/>
    <mergeCell ref="H31:H32"/>
    <mergeCell ref="I31:I32"/>
    <mergeCell ref="Q31:Q32"/>
    <mergeCell ref="S29:S30"/>
    <mergeCell ref="K30:M30"/>
    <mergeCell ref="A31:A32"/>
    <mergeCell ref="B31:B32"/>
    <mergeCell ref="C31:C32"/>
    <mergeCell ref="D31:D32"/>
    <mergeCell ref="E31:E32"/>
    <mergeCell ref="G29:G30"/>
    <mergeCell ref="H29:H30"/>
    <mergeCell ref="J31:J32"/>
    <mergeCell ref="O31:O32"/>
    <mergeCell ref="P31:P32"/>
    <mergeCell ref="A29:A30"/>
    <mergeCell ref="B29:B30"/>
    <mergeCell ref="C29:C30"/>
    <mergeCell ref="D29:D30"/>
    <mergeCell ref="I29:I30"/>
    <mergeCell ref="J29:J30"/>
    <mergeCell ref="N29:N30"/>
    <mergeCell ref="O29:O30"/>
    <mergeCell ref="Q27:Q28"/>
    <mergeCell ref="R27:R28"/>
    <mergeCell ref="E29:E30"/>
    <mergeCell ref="F29:F30"/>
    <mergeCell ref="R29:R30"/>
    <mergeCell ref="S27:S28"/>
    <mergeCell ref="K28:M28"/>
    <mergeCell ref="F27:F28"/>
    <mergeCell ref="G27:G28"/>
    <mergeCell ref="H27:H28"/>
    <mergeCell ref="I27:I28"/>
    <mergeCell ref="J27:J28"/>
    <mergeCell ref="N27:N28"/>
    <mergeCell ref="O27:O28"/>
    <mergeCell ref="P27:P28"/>
    <mergeCell ref="A27:A28"/>
    <mergeCell ref="B27:B28"/>
    <mergeCell ref="C27:C28"/>
    <mergeCell ref="D27:D28"/>
    <mergeCell ref="E27:E28"/>
    <mergeCell ref="G15:G16"/>
    <mergeCell ref="H15:H16"/>
    <mergeCell ref="I15:I16"/>
    <mergeCell ref="E23:E24"/>
    <mergeCell ref="G21:G22"/>
    <mergeCell ref="H21:H22"/>
    <mergeCell ref="I21:I22"/>
    <mergeCell ref="G25:G26"/>
    <mergeCell ref="H25:H26"/>
    <mergeCell ref="Q23:Q24"/>
    <mergeCell ref="J15:J16"/>
    <mergeCell ref="A15:A16"/>
    <mergeCell ref="B15:B16"/>
    <mergeCell ref="C15:C16"/>
    <mergeCell ref="D15:D16"/>
    <mergeCell ref="E15:E16"/>
    <mergeCell ref="F15:F16"/>
    <mergeCell ref="S15:S16"/>
    <mergeCell ref="S23:S24"/>
    <mergeCell ref="K24:M24"/>
    <mergeCell ref="F23:F24"/>
    <mergeCell ref="G23:G24"/>
    <mergeCell ref="H23:H24"/>
    <mergeCell ref="I23:I24"/>
    <mergeCell ref="J23:J24"/>
    <mergeCell ref="N23:N24"/>
    <mergeCell ref="P23:P24"/>
    <mergeCell ref="Q21:Q22"/>
    <mergeCell ref="R21:R22"/>
    <mergeCell ref="S21:S22"/>
    <mergeCell ref="K16:M16"/>
    <mergeCell ref="N15:N16"/>
    <mergeCell ref="O15:O16"/>
    <mergeCell ref="K22:M22"/>
    <mergeCell ref="P15:P16"/>
    <mergeCell ref="Q15:Q16"/>
    <mergeCell ref="R15:R16"/>
    <mergeCell ref="E21:E22"/>
    <mergeCell ref="F21:F22"/>
    <mergeCell ref="A23:A24"/>
    <mergeCell ref="B23:B24"/>
    <mergeCell ref="C23:C24"/>
    <mergeCell ref="D23:D24"/>
    <mergeCell ref="A21:A22"/>
    <mergeCell ref="B21:B22"/>
    <mergeCell ref="C21:C22"/>
    <mergeCell ref="D21:D22"/>
    <mergeCell ref="A17:A18"/>
    <mergeCell ref="B17:B18"/>
    <mergeCell ref="C17:C18"/>
    <mergeCell ref="D17:D18"/>
    <mergeCell ref="I25:I26"/>
    <mergeCell ref="J25:J26"/>
    <mergeCell ref="A25:A26"/>
    <mergeCell ref="B25:B26"/>
    <mergeCell ref="C25:C26"/>
    <mergeCell ref="D25:D26"/>
    <mergeCell ref="E25:E26"/>
    <mergeCell ref="F25:F26"/>
    <mergeCell ref="S13:S14"/>
    <mergeCell ref="K14:M14"/>
    <mergeCell ref="F13:F14"/>
    <mergeCell ref="G13:G14"/>
    <mergeCell ref="H13:H14"/>
    <mergeCell ref="I13:I14"/>
    <mergeCell ref="J13:J14"/>
    <mergeCell ref="N13:N14"/>
    <mergeCell ref="Q25:Q26"/>
    <mergeCell ref="R25:R26"/>
    <mergeCell ref="S25:S26"/>
    <mergeCell ref="J17:J18"/>
    <mergeCell ref="R17:R18"/>
    <mergeCell ref="R23:R24"/>
    <mergeCell ref="J21:J22"/>
    <mergeCell ref="N21:N22"/>
    <mergeCell ref="O21:O22"/>
    <mergeCell ref="P21:P22"/>
    <mergeCell ref="K26:M26"/>
    <mergeCell ref="N25:N26"/>
    <mergeCell ref="O25:O26"/>
    <mergeCell ref="P19:P20"/>
    <mergeCell ref="P25:P26"/>
    <mergeCell ref="O23:O24"/>
    <mergeCell ref="S17:S18"/>
    <mergeCell ref="K18:M18"/>
    <mergeCell ref="N17:N18"/>
    <mergeCell ref="R19:R20"/>
    <mergeCell ref="S19:S20"/>
    <mergeCell ref="K20:M20"/>
    <mergeCell ref="Q19:Q20"/>
    <mergeCell ref="O17:O18"/>
    <mergeCell ref="P17:P18"/>
    <mergeCell ref="Q17:Q18"/>
    <mergeCell ref="A13:A14"/>
    <mergeCell ref="B13:B14"/>
    <mergeCell ref="C13:C14"/>
    <mergeCell ref="D13:D14"/>
    <mergeCell ref="E13:E14"/>
    <mergeCell ref="G19:G20"/>
    <mergeCell ref="H19:H20"/>
    <mergeCell ref="I19:I20"/>
    <mergeCell ref="E17:E18"/>
    <mergeCell ref="F17:F18"/>
    <mergeCell ref="G17:G18"/>
    <mergeCell ref="H17:H18"/>
    <mergeCell ref="I17:I18"/>
    <mergeCell ref="J19:J20"/>
    <mergeCell ref="N19:N20"/>
    <mergeCell ref="O19:O20"/>
    <mergeCell ref="A19:A20"/>
    <mergeCell ref="B19:B20"/>
    <mergeCell ref="C19:C20"/>
    <mergeCell ref="D19:D20"/>
    <mergeCell ref="E19:E20"/>
    <mergeCell ref="F19:F20"/>
    <mergeCell ref="O13:O14"/>
    <mergeCell ref="P13:P14"/>
    <mergeCell ref="Q13:Q14"/>
    <mergeCell ref="R13:R14"/>
    <mergeCell ref="Q10:Q12"/>
    <mergeCell ref="R10:R12"/>
    <mergeCell ref="S10:S12"/>
    <mergeCell ref="O11:O12"/>
    <mergeCell ref="A7:S7"/>
    <mergeCell ref="A8:F8"/>
    <mergeCell ref="G8:S8"/>
    <mergeCell ref="A9:S9"/>
    <mergeCell ref="A10:A12"/>
    <mergeCell ref="B10:B12"/>
    <mergeCell ref="C10:C12"/>
    <mergeCell ref="D10:D12"/>
    <mergeCell ref="J11:J12"/>
    <mergeCell ref="K11:M11"/>
    <mergeCell ref="N11:N12"/>
    <mergeCell ref="E10:F10"/>
    <mergeCell ref="G10:G12"/>
    <mergeCell ref="E11:E12"/>
    <mergeCell ref="F11:F12"/>
    <mergeCell ref="H10:H12"/>
    <mergeCell ref="I10:O10"/>
    <mergeCell ref="P10:P12"/>
    <mergeCell ref="A4:B4"/>
    <mergeCell ref="C4:S4"/>
    <mergeCell ref="A5:B5"/>
    <mergeCell ref="C5:S5"/>
    <mergeCell ref="A6:B6"/>
    <mergeCell ref="C6:S6"/>
    <mergeCell ref="I11:I12"/>
    <mergeCell ref="A3:B3"/>
    <mergeCell ref="C3:S3"/>
    <mergeCell ref="A1:B1"/>
    <mergeCell ref="C1:S1"/>
    <mergeCell ref="A2:B2"/>
    <mergeCell ref="C2:S2"/>
  </mergeCells>
  <printOptions horizontalCentered="1"/>
  <pageMargins left="0.3937007874015748" right="0.3937007874015748" top="0.3937007874015748" bottom="0.3937007874015748" header="0" footer="0"/>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5"/>
  <sheetViews>
    <sheetView tabSelected="1" zoomScalePageLayoutView="0" workbookViewId="0" topLeftCell="A1">
      <selection activeCell="Q29" sqref="Q29:Q30"/>
    </sheetView>
  </sheetViews>
  <sheetFormatPr defaultColWidth="9.140625" defaultRowHeight="15"/>
  <cols>
    <col min="1" max="1" width="3.28125" style="0" customWidth="1"/>
    <col min="2" max="2" width="24.140625" style="0" customWidth="1"/>
    <col min="3" max="3" width="37.8515625" style="0" customWidth="1"/>
    <col min="4" max="4" width="15.28125" style="0" customWidth="1"/>
    <col min="5" max="7" width="4.7109375" style="0" customWidth="1"/>
    <col min="8" max="8" width="9.7109375" style="0" customWidth="1"/>
    <col min="9" max="15" width="5.7109375" style="0" customWidth="1"/>
    <col min="16" max="16" width="7.7109375" style="0" customWidth="1"/>
    <col min="17" max="17" width="6.28125" style="0" customWidth="1"/>
    <col min="18" max="18" width="7.7109375" style="0" customWidth="1"/>
    <col min="19" max="19" width="6.28125" style="0" customWidth="1"/>
    <col min="20" max="20" width="0" style="0" hidden="1" customWidth="1"/>
  </cols>
  <sheetData>
    <row r="1" spans="1:19" ht="15">
      <c r="A1" s="51"/>
      <c r="B1" s="52"/>
      <c r="C1" s="50" t="s">
        <v>0</v>
      </c>
      <c r="D1" s="50"/>
      <c r="E1" s="50"/>
      <c r="F1" s="50"/>
      <c r="G1" s="50"/>
      <c r="H1" s="50"/>
      <c r="I1" s="50"/>
      <c r="J1" s="50"/>
      <c r="K1" s="50"/>
      <c r="L1" s="50"/>
      <c r="M1" s="50"/>
      <c r="N1" s="50"/>
      <c r="O1" s="50"/>
      <c r="P1" s="50"/>
      <c r="Q1" s="50"/>
      <c r="R1" s="50"/>
      <c r="S1" s="50"/>
    </row>
    <row r="2" spans="1:19" ht="15">
      <c r="A2" s="53"/>
      <c r="B2" s="54"/>
      <c r="C2" s="50" t="s">
        <v>1</v>
      </c>
      <c r="D2" s="50"/>
      <c r="E2" s="50"/>
      <c r="F2" s="50"/>
      <c r="G2" s="50"/>
      <c r="H2" s="50"/>
      <c r="I2" s="50"/>
      <c r="J2" s="50"/>
      <c r="K2" s="50"/>
      <c r="L2" s="50"/>
      <c r="M2" s="50"/>
      <c r="N2" s="50"/>
      <c r="O2" s="50"/>
      <c r="P2" s="50"/>
      <c r="Q2" s="50"/>
      <c r="R2" s="50"/>
      <c r="S2" s="50"/>
    </row>
    <row r="3" spans="1:19" ht="15">
      <c r="A3" s="53"/>
      <c r="B3" s="54"/>
      <c r="C3" s="55" t="s">
        <v>2</v>
      </c>
      <c r="D3" s="55"/>
      <c r="E3" s="55"/>
      <c r="F3" s="55"/>
      <c r="G3" s="55"/>
      <c r="H3" s="55"/>
      <c r="I3" s="55"/>
      <c r="J3" s="55"/>
      <c r="K3" s="55"/>
      <c r="L3" s="55"/>
      <c r="M3" s="55"/>
      <c r="N3" s="55"/>
      <c r="O3" s="55"/>
      <c r="P3" s="55"/>
      <c r="Q3" s="55"/>
      <c r="R3" s="55"/>
      <c r="S3" s="55"/>
    </row>
    <row r="4" spans="1:19" ht="15">
      <c r="A4" s="46"/>
      <c r="B4" s="47"/>
      <c r="C4" s="48" t="s">
        <v>3</v>
      </c>
      <c r="D4" s="48"/>
      <c r="E4" s="48"/>
      <c r="F4" s="48"/>
      <c r="G4" s="48"/>
      <c r="H4" s="48"/>
      <c r="I4" s="48"/>
      <c r="J4" s="48"/>
      <c r="K4" s="48"/>
      <c r="L4" s="48"/>
      <c r="M4" s="48"/>
      <c r="N4" s="48"/>
      <c r="O4" s="48"/>
      <c r="P4" s="48"/>
      <c r="Q4" s="48"/>
      <c r="R4" s="48"/>
      <c r="S4" s="48"/>
    </row>
    <row r="5" spans="1:19" ht="15">
      <c r="A5" s="49" t="s">
        <v>4</v>
      </c>
      <c r="B5" s="49"/>
      <c r="C5" s="50" t="s">
        <v>5</v>
      </c>
      <c r="D5" s="50"/>
      <c r="E5" s="50"/>
      <c r="F5" s="50"/>
      <c r="G5" s="50"/>
      <c r="H5" s="50"/>
      <c r="I5" s="50"/>
      <c r="J5" s="50"/>
      <c r="K5" s="50"/>
      <c r="L5" s="50"/>
      <c r="M5" s="50"/>
      <c r="N5" s="50"/>
      <c r="O5" s="50"/>
      <c r="P5" s="50"/>
      <c r="Q5" s="50"/>
      <c r="R5" s="50"/>
      <c r="S5" s="50"/>
    </row>
    <row r="6" spans="1:19" ht="15">
      <c r="A6" s="36" t="s">
        <v>6</v>
      </c>
      <c r="B6" s="36"/>
      <c r="C6" s="36" t="s">
        <v>7</v>
      </c>
      <c r="D6" s="36"/>
      <c r="E6" s="36"/>
      <c r="F6" s="36"/>
      <c r="G6" s="36"/>
      <c r="H6" s="36"/>
      <c r="I6" s="36"/>
      <c r="J6" s="36"/>
      <c r="K6" s="36"/>
      <c r="L6" s="36"/>
      <c r="M6" s="36"/>
      <c r="N6" s="36"/>
      <c r="O6" s="36"/>
      <c r="P6" s="36"/>
      <c r="Q6" s="36"/>
      <c r="R6" s="36"/>
      <c r="S6" s="36"/>
    </row>
    <row r="7" spans="1:19" ht="15">
      <c r="A7" s="36" t="s">
        <v>8</v>
      </c>
      <c r="B7" s="36"/>
      <c r="C7" s="36"/>
      <c r="D7" s="36"/>
      <c r="E7" s="36"/>
      <c r="F7" s="36"/>
      <c r="G7" s="36"/>
      <c r="H7" s="36"/>
      <c r="I7" s="36"/>
      <c r="J7" s="36"/>
      <c r="K7" s="36"/>
      <c r="L7" s="36"/>
      <c r="M7" s="36"/>
      <c r="N7" s="36"/>
      <c r="O7" s="36"/>
      <c r="P7" s="36"/>
      <c r="Q7" s="36"/>
      <c r="R7" s="36"/>
      <c r="S7" s="36"/>
    </row>
    <row r="8" spans="1:19" ht="15">
      <c r="A8" s="37" t="s">
        <v>9</v>
      </c>
      <c r="B8" s="38"/>
      <c r="C8" s="38"/>
      <c r="D8" s="38"/>
      <c r="E8" s="38"/>
      <c r="F8" s="38"/>
      <c r="G8" s="39" t="s">
        <v>10</v>
      </c>
      <c r="H8" s="39"/>
      <c r="I8" s="39"/>
      <c r="J8" s="39"/>
      <c r="K8" s="39"/>
      <c r="L8" s="39"/>
      <c r="M8" s="39"/>
      <c r="N8" s="39"/>
      <c r="O8" s="39"/>
      <c r="P8" s="39"/>
      <c r="Q8" s="39"/>
      <c r="R8" s="39"/>
      <c r="S8" s="40"/>
    </row>
    <row r="9" spans="1:19" ht="15">
      <c r="A9" s="41" t="s">
        <v>11</v>
      </c>
      <c r="B9" s="41"/>
      <c r="C9" s="41"/>
      <c r="D9" s="41"/>
      <c r="E9" s="41"/>
      <c r="F9" s="41"/>
      <c r="G9" s="41"/>
      <c r="H9" s="41"/>
      <c r="I9" s="41"/>
      <c r="J9" s="41"/>
      <c r="K9" s="41"/>
      <c r="L9" s="41"/>
      <c r="M9" s="41"/>
      <c r="N9" s="41"/>
      <c r="O9" s="41"/>
      <c r="P9" s="41"/>
      <c r="Q9" s="41"/>
      <c r="R9" s="41"/>
      <c r="S9" s="41"/>
    </row>
    <row r="10" spans="1:19" ht="15">
      <c r="A10" s="42" t="s">
        <v>12</v>
      </c>
      <c r="B10" s="42" t="s">
        <v>13</v>
      </c>
      <c r="C10" s="34" t="s">
        <v>14</v>
      </c>
      <c r="D10" s="34" t="s">
        <v>15</v>
      </c>
      <c r="E10" s="35" t="s">
        <v>16</v>
      </c>
      <c r="F10" s="35"/>
      <c r="G10" s="34" t="s">
        <v>17</v>
      </c>
      <c r="H10" s="35" t="s">
        <v>18</v>
      </c>
      <c r="I10" s="45" t="s">
        <v>19</v>
      </c>
      <c r="J10" s="45"/>
      <c r="K10" s="45"/>
      <c r="L10" s="45"/>
      <c r="M10" s="45"/>
      <c r="N10" s="45"/>
      <c r="O10" s="45"/>
      <c r="P10" s="34" t="s">
        <v>20</v>
      </c>
      <c r="Q10" s="34" t="s">
        <v>21</v>
      </c>
      <c r="R10" s="34" t="s">
        <v>22</v>
      </c>
      <c r="S10" s="34" t="s">
        <v>23</v>
      </c>
    </row>
    <row r="11" spans="1:20" ht="15">
      <c r="A11" s="43"/>
      <c r="B11" s="43"/>
      <c r="C11" s="34"/>
      <c r="D11" s="34"/>
      <c r="E11" s="35" t="s">
        <v>24</v>
      </c>
      <c r="F11" s="35" t="s">
        <v>25</v>
      </c>
      <c r="G11" s="34"/>
      <c r="H11" s="35"/>
      <c r="I11" s="35" t="s">
        <v>26</v>
      </c>
      <c r="J11" s="35" t="s">
        <v>27</v>
      </c>
      <c r="K11" s="35" t="s">
        <v>28</v>
      </c>
      <c r="L11" s="35"/>
      <c r="M11" s="35"/>
      <c r="N11" s="35" t="s">
        <v>29</v>
      </c>
      <c r="O11" s="35" t="s">
        <v>30</v>
      </c>
      <c r="P11" s="34"/>
      <c r="Q11" s="34"/>
      <c r="R11" s="34"/>
      <c r="S11" s="34"/>
      <c r="T11" s="1">
        <f>MAX(P31,P27,P29,P19,P13,P15,P23,P17,P25,P33)</f>
        <v>30.333333333333336</v>
      </c>
    </row>
    <row r="12" spans="1:19" ht="22.5">
      <c r="A12" s="44"/>
      <c r="B12" s="44"/>
      <c r="C12" s="34"/>
      <c r="D12" s="34"/>
      <c r="E12" s="35"/>
      <c r="F12" s="35"/>
      <c r="G12" s="34"/>
      <c r="H12" s="35"/>
      <c r="I12" s="35"/>
      <c r="J12" s="35"/>
      <c r="K12" s="2" t="s">
        <v>31</v>
      </c>
      <c r="L12" s="2" t="s">
        <v>32</v>
      </c>
      <c r="M12" s="2" t="s">
        <v>33</v>
      </c>
      <c r="N12" s="35"/>
      <c r="O12" s="35"/>
      <c r="P12" s="34"/>
      <c r="Q12" s="34"/>
      <c r="R12" s="34"/>
      <c r="S12" s="34"/>
    </row>
    <row r="13" spans="1:19" ht="22.5" customHeight="1">
      <c r="A13" s="29">
        <v>1</v>
      </c>
      <c r="B13" s="30" t="str">
        <f>'[1]Г5'!D6</f>
        <v>Шалупкин Владимир ВитальевичБелебей, спортивный клуб туризма «Бескит-плюс»</v>
      </c>
      <c r="C13" s="32" t="str">
        <f>'[1]Г5'!D41</f>
        <v>Василюк Елена, Гареев Марк, Гареев Ринат, Чулков Александр, Чулков Дмитрий, Шалупкин Владимир, Шалупкина Гульнара</v>
      </c>
      <c r="D13" s="30" t="str">
        <f>'[1]Г5'!B40</f>
        <v>Песчаная (Алтай)</v>
      </c>
      <c r="E13" s="26">
        <f>'[1]Г5'!B3</f>
        <v>3</v>
      </c>
      <c r="F13" s="28">
        <f>'[1]Г5'!C3</f>
        <v>3</v>
      </c>
      <c r="G13" s="28">
        <f>COUNTA('[1]Г5'!B10:'[1]Г5'!B39)</f>
        <v>1</v>
      </c>
      <c r="H13" s="28" t="str">
        <f>'[1]Г5'!B42</f>
        <v>23.07 – 13.08.2014</v>
      </c>
      <c r="I13" s="23">
        <f>(SUM('[1]С1'!F11,'[1]С2'!F11,'[1]С3'!F11,'[1]С4'!F11,'[1]С5'!F11,'[1]С6'!F11,'[1]С7'!F11,'[1]С8'!F11,'[1]С9'!F11,'[1]С10'!F11)-MAX('[1]С1'!F11,'[1]С2'!F11,'[1]С3'!F11,'[1]С4'!F11,'[1]С5'!F11,'[1]С6'!F11,'[1]С7'!F11,'[1]С8'!F11,'[1]С9'!F11,'[1]С10'!F11)-MIN('[1]С1'!F11,'[1]С2'!F11,'[1]С3'!F11,'[1]С4'!F11,'[1]С5'!F11,'[1]С6'!F11,'[1]С7'!F11,'[1]С8'!F11,'[1]С9'!F11,'[1]С10'!F11))/(COUNT('[1]С1'!F11,'[1]С2'!F11,'[1]С3'!F11,'[1]С4'!F11,'[1]С5'!F11,'[1]С6'!F11,'[1]С7'!F11,'[1]С8'!F11,'[1]С9'!F11,'[1]С10'!F11)-2)</f>
        <v>22.333333333333332</v>
      </c>
      <c r="J13" s="23">
        <f>(SUM('[1]С1'!G11,'[1]С2'!G11,'[1]С3'!G11,'[1]С4'!G11,'[1]С5'!G11,'[1]С6'!G11,'[1]С7'!G11,'[1]С8'!G11,'[1]С9'!G11,'[1]С10'!G11)-MAX('[1]С1'!G11,'[1]С2'!G11,'[1]С3'!G11,'[1]С4'!G11,'[1]С5'!G11,'[1]С6'!G11,'[1]С7'!G11,'[1]С8'!G11,'[1]С9'!G11,'[1]С10'!G11)-MIN('[1]С1'!G11,'[1]С2'!G11,'[1]С3'!G11,'[1]С4'!G11,'[1]С5'!G11,'[1]С6'!G11,'[1]С7'!G11,'[1]С8'!G11,'[1]С9'!G11,'[1]С10'!G11))/(COUNT('[1]С1'!G11,'[1]С2'!G11,'[1]С3'!G11,'[1]С4'!G11,'[1]С5'!G11,'[1]С6'!G11,'[1]С7'!G11,'[1]С8'!G11,'[1]С9'!G11,'[1]С10'!G11)-2)</f>
        <v>0.6666666666666666</v>
      </c>
      <c r="K13" s="3">
        <f>(SUM('[1]С1'!H11,'[1]С2'!H11,'[1]С3'!H11,'[1]С4'!H11,'[1]С5'!H11,'[1]С6'!H11,'[1]С7'!H11,'[1]С8'!H11,'[1]С9'!H11,'[1]С10'!H11)-MAX('[1]С1'!H11,'[1]С2'!H11,'[1]С3'!H11,'[1]С4'!H11,'[1]С5'!H11,'[1]С6'!H11,'[1]С7'!H11,'[1]С8'!H11,'[1]С9'!H11,'[1]С10'!H11)-MIN('[1]С1'!H11,'[1]С2'!H11,'[1]С3'!H11,'[1]С4'!H11,'[1]С5'!H11,'[1]С6'!H11,'[1]С7'!H11,'[1]С8'!H11,'[1]С9'!H11,'[1]С10'!H11))/(COUNT('[1]С1'!H11,'[1]С2'!H11,'[1]С3'!H11,'[1]С4'!H11,'[1]С5'!H11,'[1]С6'!H11,'[1]С7'!H11,'[1]С8'!H11,'[1]С9'!H11,'[1]С10'!H11)-2)</f>
        <v>0</v>
      </c>
      <c r="L13" s="3">
        <f>(SUM('[1]С1'!I11,'[1]С2'!I11,'[1]С3'!I11,'[1]С4'!I11,'[1]С5'!I11,'[1]С6'!I11,'[1]С7'!I11,'[1]С8'!I11,'[1]С9'!I11,'[1]С10'!I11)-MAX('[1]С1'!I11,'[1]С2'!I11,'[1]С3'!I11,'[1]С4'!I11,'[1]С5'!I11,'[1]С6'!I11,'[1]С7'!I11,'[1]С8'!I11,'[1]С9'!I11,'[1]С10'!I11)-MIN('[1]С1'!I11,'[1]С2'!I11,'[1]С3'!I11,'[1]С4'!I11,'[1]С5'!I11,'[1]С6'!I11,'[1]С7'!I11,'[1]С8'!I11,'[1]С9'!I11,'[1]С10'!I11))/(COUNT('[1]С1'!I11,'[1]С2'!I11,'[1]С3'!I11,'[1]С4'!I11,'[1]С5'!I11,'[1]С6'!I11,'[1]С7'!I11,'[1]С8'!I11,'[1]С9'!I11,'[1]С10'!I11)-2)</f>
        <v>0.6666666666666666</v>
      </c>
      <c r="M13" s="3">
        <f>(SUM('[1]С1'!J11,'[1]С2'!J11,'[1]С3'!J11,'[1]С4'!J11,'[1]С5'!J11,'[1]С6'!J11,'[1]С7'!J11,'[1]С8'!J11,'[1]С9'!J11,'[1]С10'!J11)-MAX('[1]С1'!J11,'[1]С2'!J11,'[1]С3'!J11,'[1]С4'!J11,'[1]С5'!J11,'[1]С6'!J11,'[1]С7'!J11,'[1]С8'!J11,'[1]С9'!J11,'[1]С10'!J11)-MIN('[1]С1'!J11,'[1]С2'!J11,'[1]С3'!J11,'[1]С4'!J11,'[1]С5'!J11,'[1]С6'!J11,'[1]С7'!J11,'[1]С8'!J11,'[1]С9'!J11,'[1]С10'!J11))/(COUNT('[1]С1'!J11,'[1]С2'!J11,'[1]С3'!J11,'[1]С4'!J11,'[1]С5'!J11,'[1]С6'!J11,'[1]С7'!J11,'[1]С8'!J11,'[1]С9'!J11,'[1]С10'!J11)-2)</f>
        <v>1</v>
      </c>
      <c r="N13" s="23">
        <f>(SUM('[1]С1'!K11,'[1]С2'!K11,'[1]С3'!K11,'[1]С4'!K11,'[1]С5'!K11,'[1]С6'!K11,'[1]С7'!K11,'[1]С8'!K11,'[1]С9'!K11,'[1]С10'!K11)-MAX('[1]С1'!K11,'[1]С2'!K11,'[1]С3'!K11,'[1]С4'!K11,'[1]С5'!K11,'[1]С6'!K11,'[1]С7'!K11,'[1]С8'!K11,'[1]С9'!K11,'[1]С10'!K11)-MIN('[1]С1'!K11,'[1]С2'!K11,'[1]С3'!K11,'[1]С4'!K11,'[1]С5'!K11,'[1]С6'!K11,'[1]С7'!K11,'[1]С8'!K11,'[1]С9'!K11,'[1]С10'!K11))/(COUNT('[1]С1'!K11,'[1]С2'!K11,'[1]С3'!K11,'[1]С4'!K11,'[1]С5'!K11,'[1]С6'!K11,'[1]С7'!K11,'[1]С8'!K11,'[1]С9'!K11,'[1]С10'!K11)-2)</f>
        <v>2.6666666666666665</v>
      </c>
      <c r="O13" s="23">
        <f>(SUM('[1]С1'!L11,'[1]С2'!L11,'[1]С3'!L11,'[1]С4'!L11,'[1]С5'!L11,'[1]С6'!L11,'[1]С7'!L11,'[1]С8'!L11,'[1]С9'!L11,'[1]С10'!L11)-MAX('[1]С1'!L11,'[1]С2'!L11,'[1]С3'!L11,'[1]С4'!L11,'[1]С5'!L11,'[1]С6'!L11,'[1]С7'!L11,'[1]С8'!L11,'[1]С9'!L11,'[1]С10'!L11)-MIN('[1]С1'!L11,'[1]С2'!L11,'[1]С3'!L11,'[1]С4'!L11,'[1]С5'!L11,'[1]С6'!L11,'[1]С7'!L11,'[1]С8'!L11,'[1]С9'!L11,'[1]С10'!L11))/(COUNT('[1]С1'!L11,'[1]С2'!L11,'[1]С3'!L11,'[1]С4'!L11,'[1]С5'!L11,'[1]С6'!L11,'[1]С7'!L11,'[1]С8'!L11,'[1]С9'!L11,'[1]С10'!L11)-2)</f>
        <v>3</v>
      </c>
      <c r="P13" s="23">
        <f>I13+J13+K14+N13+O13</f>
        <v>30.333333333333336</v>
      </c>
      <c r="Q13" s="33" t="s">
        <v>35</v>
      </c>
      <c r="R13" s="25">
        <f>P13/T11</f>
        <v>1</v>
      </c>
      <c r="S13" s="26">
        <v>1</v>
      </c>
    </row>
    <row r="14" spans="1:19" ht="22.5" customHeight="1">
      <c r="A14" s="29"/>
      <c r="B14" s="30"/>
      <c r="C14" s="32"/>
      <c r="D14" s="30"/>
      <c r="E14" s="26"/>
      <c r="F14" s="28"/>
      <c r="G14" s="28"/>
      <c r="H14" s="28"/>
      <c r="I14" s="23"/>
      <c r="J14" s="23"/>
      <c r="K14" s="23">
        <f>K13+L13+M13</f>
        <v>1.6666666666666665</v>
      </c>
      <c r="L14" s="23"/>
      <c r="M14" s="23"/>
      <c r="N14" s="23"/>
      <c r="O14" s="23"/>
      <c r="P14" s="23"/>
      <c r="Q14" s="33"/>
      <c r="R14" s="25"/>
      <c r="S14" s="26"/>
    </row>
    <row r="15" spans="1:19" ht="22.5" customHeight="1">
      <c r="A15" s="29">
        <v>2</v>
      </c>
      <c r="B15" s="30" t="str">
        <f>'[1]Г6'!D6</f>
        <v>Шарафутдинов Ильдар ШамсулловичБелебей, спортивный клуб туризма «Бескит-плюс»</v>
      </c>
      <c r="C15" s="32" t="str">
        <f>'[1]Г6'!D41</f>
        <v>Полякова Александра, Полякова Наталья, Селезнева Диана, Чередник Ульяна, Шалупкин Вадим, Шарафутдинов Ильдар, Шарафутдинова Кадрия, Шарафутдинов Рустем, Шарафутдинова Чулпан</v>
      </c>
      <c r="D15" s="30" t="str">
        <f>'[1]Г6'!B40</f>
        <v>Песчаная (Алтай)</v>
      </c>
      <c r="E15" s="28">
        <f>'[1]Г6'!B3</f>
        <v>3</v>
      </c>
      <c r="F15" s="28">
        <f>'[1]Г6'!C3</f>
        <v>3</v>
      </c>
      <c r="G15" s="27">
        <f>COUNTA('[1]Г6'!B10:'[1]Г6'!B39)</f>
        <v>1</v>
      </c>
      <c r="H15" s="28" t="str">
        <f>'[1]Г6'!B42</f>
        <v>23.07 – 13.08.2014</v>
      </c>
      <c r="I15" s="23">
        <f>(SUM('[1]С1'!F12,'[1]С2'!F12,'[1]С3'!F12,'[1]С4'!F12,'[1]С5'!F12,'[1]С6'!F12,'[1]С7'!F12,'[1]С8'!F12,'[1]С9'!F12,'[1]С10'!F12)-MAX('[1]С1'!F12,'[1]С2'!F12,'[1]С3'!F12,'[1]С4'!F12,'[1]С5'!F12,'[1]С6'!F12,'[1]С7'!F12,'[1]С8'!F12,'[1]С9'!F12,'[1]С10'!F12)-MIN('[1]С1'!F12,'[1]С2'!F12,'[1]С3'!F12,'[1]С4'!F12,'[1]С5'!F12,'[1]С6'!F12,'[1]С7'!F12,'[1]С8'!F12,'[1]С9'!F12,'[1]С10'!F12))/(COUNT('[1]С1'!F12,'[1]С2'!F12,'[1]С3'!F12,'[1]С4'!F12,'[1]С5'!F12,'[1]С6'!F12,'[1]С7'!F12,'[1]С8'!F12,'[1]С9'!F12,'[1]С10'!F12)-2)</f>
        <v>22.333333333333332</v>
      </c>
      <c r="J15" s="23">
        <f>(SUM('[1]С1'!G12,'[1]С2'!G12,'[1]С3'!G12,'[1]С4'!G12,'[1]С5'!G12,'[1]С6'!G12,'[1]С7'!G12,'[1]С8'!G12,'[1]С9'!G12,'[1]С10'!G12)-MAX('[1]С1'!G12,'[1]С2'!G12,'[1]С3'!G12,'[1]С4'!G12,'[1]С5'!G12,'[1]С6'!G12,'[1]С7'!G12,'[1]С8'!G12,'[1]С9'!G12,'[1]С10'!G12)-MIN('[1]С1'!G12,'[1]С2'!G12,'[1]С3'!G12,'[1]С4'!G12,'[1]С5'!G12,'[1]С6'!G12,'[1]С7'!G12,'[1]С8'!G12,'[1]С9'!G12,'[1]С10'!G12))/(COUNT('[1]С1'!G12,'[1]С2'!G12,'[1]С3'!G12,'[1]С4'!G12,'[1]С5'!G12,'[1]С6'!G12,'[1]С7'!G12,'[1]С8'!G12,'[1]С9'!G12,'[1]С10'!G12)-2)</f>
        <v>0.3333333333333333</v>
      </c>
      <c r="K15" s="3">
        <f>(SUM('[1]С1'!H12,'[1]С2'!H12,'[1]С3'!H12,'[1]С4'!H12,'[1]С5'!H12,'[1]С6'!H12,'[1]С7'!H12,'[1]С8'!H12,'[1]С9'!H12,'[1]С10'!H12)-MAX('[1]С1'!H12,'[1]С2'!H12,'[1]С3'!H12,'[1]С4'!H12,'[1]С5'!H12,'[1]С6'!H12,'[1]С7'!H12,'[1]С8'!H12,'[1]С9'!H12,'[1]С10'!H12)-MIN('[1]С1'!H12,'[1]С2'!H12,'[1]С3'!H12,'[1]С4'!H12,'[1]С5'!H12,'[1]С6'!H12,'[1]С7'!H12,'[1]С8'!H12,'[1]С9'!H12,'[1]С10'!H12))/(COUNT('[1]С1'!H12,'[1]С2'!H12,'[1]С3'!H12,'[1]С4'!H12,'[1]С5'!H12,'[1]С6'!H12,'[1]С7'!H12,'[1]С8'!H12,'[1]С9'!H12,'[1]С10'!H12)-2)</f>
        <v>-0.6666666666666666</v>
      </c>
      <c r="L15" s="3">
        <f>(SUM('[1]С1'!I12,'[1]С2'!I12,'[1]С3'!I12,'[1]С4'!I12,'[1]С5'!I12,'[1]С6'!I12,'[1]С7'!I12,'[1]С8'!I12,'[1]С9'!I12,'[1]С10'!I12)-MAX('[1]С1'!I12,'[1]С2'!I12,'[1]С3'!I12,'[1]С4'!I12,'[1]С5'!I12,'[1]С6'!I12,'[1]С7'!I12,'[1]С8'!I12,'[1]С9'!I12,'[1]С10'!I12)-MIN('[1]С1'!I12,'[1]С2'!I12,'[1]С3'!I12,'[1]С4'!I12,'[1]С5'!I12,'[1]С6'!I12,'[1]С7'!I12,'[1]С8'!I12,'[1]С9'!I12,'[1]С10'!I12))/(COUNT('[1]С1'!I12,'[1]С2'!I12,'[1]С3'!I12,'[1]С4'!I12,'[1]С5'!I12,'[1]С6'!I12,'[1]С7'!I12,'[1]С8'!I12,'[1]С9'!I12,'[1]С10'!I12)-2)</f>
        <v>0.6666666666666666</v>
      </c>
      <c r="M15" s="3">
        <f>(SUM('[1]С1'!J12,'[1]С2'!J12,'[1]С3'!J12,'[1]С4'!J12,'[1]С5'!J12,'[1]С6'!J12,'[1]С7'!J12,'[1]С8'!J12,'[1]С9'!J12,'[1]С10'!J12)-MAX('[1]С1'!J12,'[1]С2'!J12,'[1]С3'!J12,'[1]С4'!J12,'[1]С5'!J12,'[1]С6'!J12,'[1]С7'!J12,'[1]С8'!J12,'[1]С9'!J12,'[1]С10'!J12)-MIN('[1]С1'!J12,'[1]С2'!J12,'[1]С3'!J12,'[1]С4'!J12,'[1]С5'!J12,'[1]С6'!J12,'[1]С7'!J12,'[1]С8'!J12,'[1]С9'!J12,'[1]С10'!J12))/(COUNT('[1]С1'!J12,'[1]С2'!J12,'[1]С3'!J12,'[1]С4'!J12,'[1]С5'!J12,'[1]С6'!J12,'[1]С7'!J12,'[1]С8'!J12,'[1]С9'!J12,'[1]С10'!J12)-2)</f>
        <v>2</v>
      </c>
      <c r="N15" s="23">
        <f>(SUM('[1]С1'!K12,'[1]С2'!K12,'[1]С3'!K12,'[1]С4'!K12,'[1]С5'!K12,'[1]С6'!K12,'[1]С7'!K12,'[1]С8'!K12,'[1]С9'!K12,'[1]С10'!K12)-MAX('[1]С1'!K12,'[1]С2'!K12,'[1]С3'!K12,'[1]С4'!K12,'[1]С5'!K12,'[1]С6'!K12,'[1]С7'!K12,'[1]С8'!K12,'[1]С9'!K12,'[1]С10'!K12)-MIN('[1]С1'!K12,'[1]С2'!K12,'[1]С3'!K12,'[1]С4'!K12,'[1]С5'!K12,'[1]С6'!K12,'[1]С7'!K12,'[1]С8'!K12,'[1]С9'!K12,'[1]С10'!K12))/(COUNT('[1]С1'!K12,'[1]С2'!K12,'[1]С3'!K12,'[1]С4'!K12,'[1]С5'!K12,'[1]С6'!K12,'[1]С7'!K12,'[1]С8'!K12,'[1]С9'!K12,'[1]С10'!K12)-2)</f>
        <v>2.6666666666666665</v>
      </c>
      <c r="O15" s="23">
        <f>(SUM('[1]С1'!L12,'[1]С2'!L12,'[1]С3'!L12,'[1]С4'!L12,'[1]С5'!L12,'[1]С6'!L12,'[1]С7'!L12,'[1]С8'!L12,'[1]С9'!L12,'[1]С10'!L12)-MAX('[1]С1'!L12,'[1]С2'!L12,'[1]С3'!L12,'[1]С4'!L12,'[1]С5'!L12,'[1]С6'!L12,'[1]С7'!L12,'[1]С8'!L12,'[1]С9'!L12,'[1]С10'!L12)-MIN('[1]С1'!L12,'[1]С2'!L12,'[1]С3'!L12,'[1]С4'!L12,'[1]С5'!L12,'[1]С6'!L12,'[1]С7'!L12,'[1]С8'!L12,'[1]С9'!L12,'[1]С10'!L12))/(COUNT('[1]С1'!L12,'[1]С2'!L12,'[1]С3'!L12,'[1]С4'!L12,'[1]С5'!L12,'[1]С6'!L12,'[1]С7'!L12,'[1]С8'!L12,'[1]С9'!L12,'[1]С10'!L12)-2)</f>
        <v>3</v>
      </c>
      <c r="P15" s="23">
        <f>I15+J15+K16+N15+O15</f>
        <v>30.333333333333332</v>
      </c>
      <c r="Q15" s="33" t="s">
        <v>35</v>
      </c>
      <c r="R15" s="25">
        <f>P15/T11</f>
        <v>0.9999999999999999</v>
      </c>
      <c r="S15" s="26">
        <v>1</v>
      </c>
    </row>
    <row r="16" spans="1:19" ht="22.5" customHeight="1">
      <c r="A16" s="29"/>
      <c r="B16" s="30"/>
      <c r="C16" s="32"/>
      <c r="D16" s="30"/>
      <c r="E16" s="28"/>
      <c r="F16" s="28"/>
      <c r="G16" s="27"/>
      <c r="H16" s="28"/>
      <c r="I16" s="23"/>
      <c r="J16" s="23"/>
      <c r="K16" s="23">
        <f>K15+L15+M15</f>
        <v>2</v>
      </c>
      <c r="L16" s="23"/>
      <c r="M16" s="23"/>
      <c r="N16" s="23"/>
      <c r="O16" s="23"/>
      <c r="P16" s="23"/>
      <c r="Q16" s="33"/>
      <c r="R16" s="25"/>
      <c r="S16" s="26"/>
    </row>
    <row r="17" spans="1:19" ht="22.5" customHeight="1">
      <c r="A17" s="29">
        <v>3</v>
      </c>
      <c r="B17" s="30" t="str">
        <f>'[1]Г8'!D6</f>
        <v>Малютина Галина ВладимировнаКалининград, секция спортивного туризма завода ОАО ПСЗ"Янтарь"</v>
      </c>
      <c r="C17" s="32" t="str">
        <f>'[1]Г8'!D41</f>
        <v>Бовдур Максим, Булатов Алексей, Кретинин Дмитрий, Малютина Галина, Малютина Татьяна, Ярмолюк Александр</v>
      </c>
      <c r="D17" s="30" t="str">
        <f>'[1]Г8'!B40</f>
        <v>Аксаут - Б.Зеленчук (Кавказ)</v>
      </c>
      <c r="E17" s="28">
        <f>'[1]Г8'!B3</f>
        <v>3</v>
      </c>
      <c r="F17" s="28">
        <f>'[1]Г8'!C3</f>
        <v>3</v>
      </c>
      <c r="G17" s="27">
        <f>COUNTA('[1]Г8'!B10:'[1]Г8'!B39)</f>
        <v>1</v>
      </c>
      <c r="H17" s="28" t="str">
        <f>'[1]Г8'!B42</f>
        <v>25.04.-09.05.2014</v>
      </c>
      <c r="I17" s="23">
        <f>(SUM('[1]С1'!F14,'[1]С2'!F14,'[1]С3'!F14,'[1]С4'!F14,'[1]С5'!F14,'[1]С6'!F14,'[1]С7'!F14,'[1]С8'!F14,'[1]С9'!F14,'[1]С10'!F14)-MAX('[1]С1'!F14,'[1]С2'!F14,'[1]С3'!F14,'[1]С4'!F14,'[1]С5'!F14,'[1]С6'!F14,'[1]С7'!F14,'[1]С8'!F14,'[1]С9'!F14,'[1]С10'!F14)-MIN('[1]С1'!F14,'[1]С2'!F14,'[1]С3'!F14,'[1]С4'!F14,'[1]С5'!F14,'[1]С6'!F14,'[1]С7'!F14,'[1]С8'!F14,'[1]С9'!F14,'[1]С10'!F14))/(COUNT('[1]С1'!F14,'[1]С2'!F14,'[1]С3'!F14,'[1]С4'!F14,'[1]С5'!F14,'[1]С6'!F14,'[1]С7'!F14,'[1]С8'!F14,'[1]С9'!F14,'[1]С10'!F14)-2)</f>
        <v>24.666666666666668</v>
      </c>
      <c r="J17" s="23">
        <f>(SUM('[1]С1'!G14,'[1]С2'!G14,'[1]С3'!G14,'[1]С4'!G14,'[1]С5'!G14,'[1]С6'!G14,'[1]С7'!G14,'[1]С8'!G14,'[1]С9'!G14,'[1]С10'!G14)-MAX('[1]С1'!G14,'[1]С2'!G14,'[1]С3'!G14,'[1]С4'!G14,'[1]С5'!G14,'[1]С6'!G14,'[1]С7'!G14,'[1]С8'!G14,'[1]С9'!G14,'[1]С10'!G14)-MIN('[1]С1'!G14,'[1]С2'!G14,'[1]С3'!G14,'[1]С4'!G14,'[1]С5'!G14,'[1]С6'!G14,'[1]С7'!G14,'[1]С8'!G14,'[1]С9'!G14,'[1]С10'!G14))/(COUNT('[1]С1'!G14,'[1]С2'!G14,'[1]С3'!G14,'[1]С4'!G14,'[1]С5'!G14,'[1]С6'!G14,'[1]С7'!G14,'[1]С8'!G14,'[1]С9'!G14,'[1]С10'!G14)-2)</f>
        <v>0</v>
      </c>
      <c r="K17" s="3">
        <f>(SUM('[1]С1'!H14,'[1]С2'!H14,'[1]С3'!H14,'[1]С4'!H14,'[1]С5'!H14,'[1]С6'!H14,'[1]С7'!H14,'[1]С8'!H14,'[1]С9'!H14,'[1]С10'!H14)-MAX('[1]С1'!H14,'[1]С2'!H14,'[1]С3'!H14,'[1]С4'!H14,'[1]С5'!H14,'[1]С6'!H14,'[1]С7'!H14,'[1]С8'!H14,'[1]С9'!H14,'[1]С10'!H14)-MIN('[1]С1'!H14,'[1]С2'!H14,'[1]С3'!H14,'[1]С4'!H14,'[1]С5'!H14,'[1]С6'!H14,'[1]С7'!H14,'[1]С8'!H14,'[1]С9'!H14,'[1]С10'!H14))/(COUNT('[1]С1'!H14,'[1]С2'!H14,'[1]С3'!H14,'[1]С4'!H14,'[1]С5'!H14,'[1]С6'!H14,'[1]С7'!H14,'[1]С8'!H14,'[1]С9'!H14,'[1]С10'!H14)-2)</f>
        <v>0.6666666666666666</v>
      </c>
      <c r="L17" s="3">
        <f>(SUM('[1]С1'!I14,'[1]С2'!I14,'[1]С3'!I14,'[1]С4'!I14,'[1]С5'!I14,'[1]С6'!I14,'[1]С7'!I14,'[1]С8'!I14,'[1]С9'!I14,'[1]С10'!I14)-MAX('[1]С1'!I14,'[1]С2'!I14,'[1]С3'!I14,'[1]С4'!I14,'[1]С5'!I14,'[1]С6'!I14,'[1]С7'!I14,'[1]С8'!I14,'[1]С9'!I14,'[1]С10'!I14)-MIN('[1]С1'!I14,'[1]С2'!I14,'[1]С3'!I14,'[1]С4'!I14,'[1]С5'!I14,'[1]С6'!I14,'[1]С7'!I14,'[1]С8'!I14,'[1]С9'!I14,'[1]С10'!I14))/(COUNT('[1]С1'!I14,'[1]С2'!I14,'[1]С3'!I14,'[1]С4'!I14,'[1]С5'!I14,'[1]С6'!I14,'[1]С7'!I14,'[1]С8'!I14,'[1]С9'!I14,'[1]С10'!I14)-2)</f>
        <v>0.6666666666666666</v>
      </c>
      <c r="M17" s="3">
        <f>(SUM('[1]С1'!J14,'[1]С2'!J14,'[1]С3'!J14,'[1]С4'!J14,'[1]С5'!J14,'[1]С6'!J14,'[1]С7'!J14,'[1]С8'!J14,'[1]С9'!J14,'[1]С10'!J14)-MAX('[1]С1'!J14,'[1]С2'!J14,'[1]С3'!J14,'[1]С4'!J14,'[1]С5'!J14,'[1]С6'!J14,'[1]С7'!J14,'[1]С8'!J14,'[1]С9'!J14,'[1]С10'!J14)-MIN('[1]С1'!J14,'[1]С2'!J14,'[1]С3'!J14,'[1]С4'!J14,'[1]С5'!J14,'[1]С6'!J14,'[1]С7'!J14,'[1]С8'!J14,'[1]С9'!J14,'[1]С10'!J14))/(COUNT('[1]С1'!J14,'[1]С2'!J14,'[1]С3'!J14,'[1]С4'!J14,'[1]С5'!J14,'[1]С6'!J14,'[1]С7'!J14,'[1]С8'!J14,'[1]С9'!J14,'[1]С10'!J14)-2)</f>
        <v>0.6666666666666666</v>
      </c>
      <c r="N17" s="23">
        <f>(SUM('[1]С1'!K14,'[1]С2'!K14,'[1]С3'!K14,'[1]С4'!K14,'[1]С5'!K14,'[1]С6'!K14,'[1]С7'!K14,'[1]С8'!K14,'[1]С9'!K14,'[1]С10'!K14)-MAX('[1]С1'!K14,'[1]С2'!K14,'[1]С3'!K14,'[1]С4'!K14,'[1]С5'!K14,'[1]С6'!K14,'[1]С7'!K14,'[1]С8'!K14,'[1]С9'!K14,'[1]С10'!K14)-MIN('[1]С1'!K14,'[1]С2'!K14,'[1]С3'!K14,'[1]С4'!K14,'[1]С5'!K14,'[1]С6'!K14,'[1]С7'!K14,'[1]С8'!K14,'[1]С9'!K14,'[1]С10'!K14))/(COUNT('[1]С1'!K14,'[1]С2'!K14,'[1]С3'!K14,'[1]С4'!K14,'[1]С5'!K14,'[1]С6'!K14,'[1]С7'!K14,'[1]С8'!K14,'[1]С9'!K14,'[1]С10'!K14)-2)</f>
        <v>0</v>
      </c>
      <c r="O17" s="23">
        <f>(SUM('[1]С1'!L14,'[1]С2'!L14,'[1]С3'!L14,'[1]С4'!L14,'[1]С5'!L14,'[1]С6'!L14,'[1]С7'!L14,'[1]С8'!L14,'[1]С9'!L14,'[1]С10'!L14)-MAX('[1]С1'!L14,'[1]С2'!L14,'[1]С3'!L14,'[1]С4'!L14,'[1]С5'!L14,'[1]С6'!L14,'[1]С7'!L14,'[1]С8'!L14,'[1]С9'!L14,'[1]С10'!L14)-MIN('[1]С1'!L14,'[1]С2'!L14,'[1]С3'!L14,'[1]С4'!L14,'[1]С5'!L14,'[1]С6'!L14,'[1]С7'!L14,'[1]С8'!L14,'[1]С9'!L14,'[1]С10'!L14))/(COUNT('[1]С1'!L14,'[1]С2'!L14,'[1]С3'!L14,'[1]С4'!L14,'[1]С5'!L14,'[1]С6'!L14,'[1]С7'!L14,'[1]С8'!L14,'[1]С9'!L14,'[1]С10'!L14)-2)</f>
        <v>2.6666666666666665</v>
      </c>
      <c r="P17" s="23">
        <f>I17+J17+K18+N17+O17</f>
        <v>29.333333333333336</v>
      </c>
      <c r="Q17" s="28">
        <v>3</v>
      </c>
      <c r="R17" s="25">
        <f>P17/T11</f>
        <v>0.967032967032967</v>
      </c>
      <c r="S17" s="26">
        <v>1</v>
      </c>
    </row>
    <row r="18" spans="1:19" ht="22.5" customHeight="1">
      <c r="A18" s="29"/>
      <c r="B18" s="30"/>
      <c r="C18" s="32"/>
      <c r="D18" s="30"/>
      <c r="E18" s="28"/>
      <c r="F18" s="28"/>
      <c r="G18" s="27"/>
      <c r="H18" s="28"/>
      <c r="I18" s="23"/>
      <c r="J18" s="23"/>
      <c r="K18" s="23">
        <f>K17+L17+M17</f>
        <v>2</v>
      </c>
      <c r="L18" s="23"/>
      <c r="M18" s="23"/>
      <c r="N18" s="23"/>
      <c r="O18" s="23"/>
      <c r="P18" s="23"/>
      <c r="Q18" s="28"/>
      <c r="R18" s="25"/>
      <c r="S18" s="26"/>
    </row>
    <row r="19" spans="1:19" ht="30" customHeight="1">
      <c r="A19" s="29">
        <v>4</v>
      </c>
      <c r="B19" s="30" t="str">
        <f>'[1]Г4'!D6</f>
        <v>Климентенко Иван ЛеонидовичТомск, НИ ТПУ, тск «Амазонки»</v>
      </c>
      <c r="C19" s="32" t="str">
        <f>'[1]Г4'!D41</f>
        <v>Буряков Станислав, Горюнов Евгений, Ершов Алексей, Климентенко Иван, Кошкаров Антон, Пастор Анатолий, Пастор Светлана, Родионов Валерий, Рябцева Валерия, Славгородский Денис, Хасанов Наиль, Хуторной Андрей</v>
      </c>
      <c r="D19" s="30" t="str">
        <f>'[1]Г4'!B40</f>
        <v>Песчаная (Алтай)</v>
      </c>
      <c r="E19" s="28">
        <f>'[1]Г4'!B3</f>
        <v>3</v>
      </c>
      <c r="F19" s="28">
        <f>'[1]Г4'!C3</f>
        <v>3</v>
      </c>
      <c r="G19" s="28">
        <f>COUNTA('[1]Г4'!B10:'[1]Г4'!B39)</f>
        <v>1</v>
      </c>
      <c r="H19" s="28" t="str">
        <f>'[1]Г4'!B42</f>
        <v>6-12.05.2014</v>
      </c>
      <c r="I19" s="23">
        <f>(SUM('[1]С1'!F10,'[1]С2'!F10,'[1]С3'!F10,'[1]С4'!F10,'[1]С5'!F10,'[1]С6'!F10,'[1]С7'!F10,'[1]С8'!F10,'[1]С9'!F10,'[1]С10'!F10)-MAX('[1]С1'!F10,'[1]С2'!F10,'[1]С3'!F10,'[1]С4'!F10,'[1]С5'!F10,'[1]С6'!F10,'[1]С7'!F10,'[1]С8'!F10,'[1]С9'!F10,'[1]С10'!F10)-MIN('[1]С1'!F10,'[1]С2'!F10,'[1]С3'!F10,'[1]С4'!F10,'[1]С5'!F10,'[1]С6'!F10,'[1]С7'!F10,'[1]С8'!F10,'[1]С9'!F10,'[1]С10'!F10))/(COUNT('[1]С1'!F10,'[1]С2'!F10,'[1]С3'!F10,'[1]С4'!F10,'[1]С5'!F10,'[1]С6'!F10,'[1]С7'!F10,'[1]С8'!F10,'[1]С9'!F10,'[1]С10'!F10)-2)</f>
        <v>21.666666666666668</v>
      </c>
      <c r="J19" s="23">
        <f>(SUM('[1]С1'!G10,'[1]С2'!G10,'[1]С3'!G10,'[1]С4'!G10,'[1]С5'!G10,'[1]С6'!G10,'[1]С7'!G10,'[1]С8'!G10,'[1]С9'!G10,'[1]С10'!G10)-MAX('[1]С1'!G10,'[1]С2'!G10,'[1]С3'!G10,'[1]С4'!G10,'[1]С5'!G10,'[1]С6'!G10,'[1]С7'!G10,'[1]С8'!G10,'[1]С9'!G10,'[1]С10'!G10)-MIN('[1]С1'!G10,'[1]С2'!G10,'[1]С3'!G10,'[1]С4'!G10,'[1]С5'!G10,'[1]С6'!G10,'[1]С7'!G10,'[1]С8'!G10,'[1]С9'!G10,'[1]С10'!G10))/(COUNT('[1]С1'!G10,'[1]С2'!G10,'[1]С3'!G10,'[1]С4'!G10,'[1]С5'!G10,'[1]С6'!G10,'[1]С7'!G10,'[1]С8'!G10,'[1]С9'!G10,'[1]С10'!G10)-2)</f>
        <v>0</v>
      </c>
      <c r="K19" s="3">
        <f>(SUM('[1]С1'!H10,'[1]С2'!H10,'[1]С3'!H10,'[1]С4'!H10,'[1]С5'!H10,'[1]С6'!H10,'[1]С7'!H10,'[1]С8'!H10,'[1]С9'!H10,'[1]С10'!H10)-MAX('[1]С1'!H10,'[1]С2'!H10,'[1]С3'!H10,'[1]С4'!H10,'[1]С5'!H10,'[1]С6'!H10,'[1]С7'!H10,'[1]С8'!H10,'[1]С9'!H10,'[1]С10'!H10)-MIN('[1]С1'!H10,'[1]С2'!H10,'[1]С3'!H10,'[1]С4'!H10,'[1]С5'!H10,'[1]С6'!H10,'[1]С7'!H10,'[1]С8'!H10,'[1]С9'!H10,'[1]С10'!H10))/(COUNT('[1]С1'!H10,'[1]С2'!H10,'[1]С3'!H10,'[1]С4'!H10,'[1]С5'!H10,'[1]С6'!H10,'[1]С7'!H10,'[1]С8'!H10,'[1]С9'!H10,'[1]С10'!H10)-2)</f>
        <v>0.6666666666666666</v>
      </c>
      <c r="L19" s="3">
        <f>(SUM('[1]С1'!I10,'[1]С2'!I10,'[1]С3'!I10,'[1]С4'!I10,'[1]С5'!I10,'[1]С6'!I10,'[1]С7'!I10,'[1]С8'!I10,'[1]С9'!I10,'[1]С10'!I10)-MAX('[1]С1'!I10,'[1]С2'!I10,'[1]С3'!I10,'[1]С4'!I10,'[1]С5'!I10,'[1]С6'!I10,'[1]С7'!I10,'[1]С8'!I10,'[1]С9'!I10,'[1]С10'!I10)-MIN('[1]С1'!I10,'[1]С2'!I10,'[1]С3'!I10,'[1]С4'!I10,'[1]С5'!I10,'[1]С6'!I10,'[1]С7'!I10,'[1]С8'!I10,'[1]С9'!I10,'[1]С10'!I10))/(COUNT('[1]С1'!I10,'[1]С2'!I10,'[1]С3'!I10,'[1]С4'!I10,'[1]С5'!I10,'[1]С6'!I10,'[1]С7'!I10,'[1]С8'!I10,'[1]С9'!I10,'[1]С10'!I10)-2)</f>
        <v>1.6666666666666667</v>
      </c>
      <c r="M19" s="3">
        <f>(SUM('[1]С1'!J10,'[1]С2'!J10,'[1]С3'!J10,'[1]С4'!J10,'[1]С5'!J10,'[1]С6'!J10,'[1]С7'!J10,'[1]С8'!J10,'[1]С9'!J10,'[1]С10'!J10)-MAX('[1]С1'!J10,'[1]С2'!J10,'[1]С3'!J10,'[1]С4'!J10,'[1]С5'!J10,'[1]С6'!J10,'[1]С7'!J10,'[1]С8'!J10,'[1]С9'!J10,'[1]С10'!J10)-MIN('[1]С1'!J10,'[1]С2'!J10,'[1]С3'!J10,'[1]С4'!J10,'[1]С5'!J10,'[1]С6'!J10,'[1]С7'!J10,'[1]С8'!J10,'[1]С9'!J10,'[1]С10'!J10))/(COUNT('[1]С1'!J10,'[1]С2'!J10,'[1]С3'!J10,'[1]С4'!J10,'[1]С5'!J10,'[1]С6'!J10,'[1]С7'!J10,'[1]С8'!J10,'[1]С9'!J10,'[1]С10'!J10)-2)</f>
        <v>1</v>
      </c>
      <c r="N19" s="23">
        <f>(SUM('[1]С1'!K10,'[1]С2'!K10,'[1]С3'!K10,'[1]С4'!K10,'[1]С5'!K10,'[1]С6'!K10,'[1]С7'!K10,'[1]С8'!K10,'[1]С9'!K10,'[1]С10'!K10)-MAX('[1]С1'!K10,'[1]С2'!K10,'[1]С3'!K10,'[1]С4'!K10,'[1]С5'!K10,'[1]С6'!K10,'[1]С7'!K10,'[1]С8'!K10,'[1]С9'!K10,'[1]С10'!K10)-MIN('[1]С1'!K10,'[1]С2'!K10,'[1]С3'!K10,'[1]С4'!K10,'[1]С5'!K10,'[1]С6'!K10,'[1]С7'!K10,'[1]С8'!K10,'[1]С9'!K10,'[1]С10'!K10))/(COUNT('[1]С1'!K10,'[1]С2'!K10,'[1]С3'!K10,'[1]С4'!K10,'[1]С5'!K10,'[1]С6'!K10,'[1]С7'!K10,'[1]С8'!K10,'[1]С9'!K10,'[1]С10'!K10)-2)</f>
        <v>2.3333333333333335</v>
      </c>
      <c r="O19" s="23">
        <f>(SUM('[1]С1'!L10,'[1]С2'!L10,'[1]С3'!L10,'[1]С4'!L10,'[1]С5'!L10,'[1]С6'!L10,'[1]С7'!L10,'[1]С8'!L10,'[1]С9'!L10,'[1]С10'!L10)-MAX('[1]С1'!L10,'[1]С2'!L10,'[1]С3'!L10,'[1]С4'!L10,'[1]С5'!L10,'[1]С6'!L10,'[1]С7'!L10,'[1]С8'!L10,'[1]С9'!L10,'[1]С10'!L10)-MIN('[1]С1'!L10,'[1]С2'!L10,'[1]С3'!L10,'[1]С4'!L10,'[1]С5'!L10,'[1]С6'!L10,'[1]С7'!L10,'[1]С8'!L10,'[1]С9'!L10,'[1]С10'!L10))/(COUNT('[1]С1'!L10,'[1]С2'!L10,'[1]С3'!L10,'[1]С4'!L10,'[1]С5'!L10,'[1]С6'!L10,'[1]С7'!L10,'[1]С8'!L10,'[1]С9'!L10,'[1]С10'!L10)-2)</f>
        <v>1.3333333333333333</v>
      </c>
      <c r="P19" s="23">
        <f>I19+J19+K20+N19+O19</f>
        <v>28.666666666666664</v>
      </c>
      <c r="Q19" s="33" t="s">
        <v>34</v>
      </c>
      <c r="R19" s="25">
        <f>P19/T11</f>
        <v>0.9450549450549449</v>
      </c>
      <c r="S19" s="26">
        <v>1</v>
      </c>
    </row>
    <row r="20" spans="1:19" ht="30" customHeight="1">
      <c r="A20" s="29"/>
      <c r="B20" s="30"/>
      <c r="C20" s="32"/>
      <c r="D20" s="30"/>
      <c r="E20" s="28"/>
      <c r="F20" s="28"/>
      <c r="G20" s="28"/>
      <c r="H20" s="28"/>
      <c r="I20" s="23"/>
      <c r="J20" s="23"/>
      <c r="K20" s="23">
        <f>K19+L19+M19</f>
        <v>3.3333333333333335</v>
      </c>
      <c r="L20" s="23"/>
      <c r="M20" s="23"/>
      <c r="N20" s="23"/>
      <c r="O20" s="23"/>
      <c r="P20" s="23"/>
      <c r="Q20" s="33"/>
      <c r="R20" s="25"/>
      <c r="S20" s="26"/>
    </row>
    <row r="21" spans="1:19" ht="37.5" customHeight="1">
      <c r="A21" s="29">
        <v>5</v>
      </c>
      <c r="B21" s="30" t="str">
        <f>'[1]Г11'!D6</f>
        <v>Хабирьянов Флюс ФагимовичТурклуб "Дервиш"- ДЮСШ № 28 г.Уфа</v>
      </c>
      <c r="C21" s="32" t="str">
        <f>'[1]Г11'!D41</f>
        <v>Булат Павел, Зайнулина Гульшат, Коркин Евгений, Коркин Сергей, Музагитов Матар, Петянина Ольга, Пошехонова Людмила, Рябов Евгений, Самойлов Андрей, Смольников Алексей, Федосеев Андрей, Федосеев Дмитрий, Черных эльвира, Шабарчин Сергей, Шакирова Диана, Ярославцев Николай, Хабирьянов Флюс</v>
      </c>
      <c r="D21" s="30" t="str">
        <f>'[1]Г11'!B40</f>
        <v>Березяк - Бедярыш - Лемеза - М.Инзер (Южнный Урал)</v>
      </c>
      <c r="E21" s="28">
        <f>'[1]Г11'!B3</f>
        <v>3</v>
      </c>
      <c r="F21" s="28">
        <f>'[1]Г11'!C3</f>
        <v>3</v>
      </c>
      <c r="G21" s="27">
        <f>COUNTA('[1]Г11'!B10:'[1]Г11'!B39)</f>
        <v>1</v>
      </c>
      <c r="H21" s="28" t="str">
        <f>'[1]Г11'!B42</f>
        <v>28 апреля по 6 мая 2014 год</v>
      </c>
      <c r="I21" s="23">
        <f>(SUM('[1]С1'!F17,'[1]С2'!F17,'[1]С3'!F17,'[1]С4'!F17,'[1]С5'!F17,'[1]С6'!F17,'[1]С7'!F17,'[1]С8'!F17,'[1]С9'!F17,'[1]С10'!F17)-MAX('[1]С1'!F17,'[1]С2'!F17,'[1]С3'!F17,'[1]С4'!F17,'[1]С5'!F17,'[1]С6'!F17,'[1]С7'!F17,'[1]С8'!F17,'[1]С9'!F17,'[1]С10'!F17)-MIN('[1]С1'!F17,'[1]С2'!F17,'[1]С3'!F17,'[1]С4'!F17,'[1]С5'!F17,'[1]С6'!F17,'[1]С7'!F17,'[1]С8'!F17,'[1]С9'!F17,'[1]С10'!F17))/(COUNT('[1]С1'!F17,'[1]С2'!F17,'[1]С3'!F17,'[1]С4'!F17,'[1]С5'!F17,'[1]С6'!F17,'[1]С7'!F17,'[1]С8'!F17,'[1]С9'!F17,'[1]С10'!F17)-2)</f>
        <v>19.333333333333332</v>
      </c>
      <c r="J21" s="23">
        <f>(SUM('[1]С1'!G17,'[1]С2'!G17,'[1]С3'!G17,'[1]С4'!G17,'[1]С5'!G17,'[1]С6'!G17,'[1]С7'!G17,'[1]С8'!G17,'[1]С9'!G17,'[1]С10'!G17)-MAX('[1]С1'!G17,'[1]С2'!G17,'[1]С3'!G17,'[1]С4'!G17,'[1]С5'!G17,'[1]С6'!G17,'[1]С7'!G17,'[1]С8'!G17,'[1]С9'!G17,'[1]С10'!G17)-MIN('[1]С1'!G17,'[1]С2'!G17,'[1]С3'!G17,'[1]С4'!G17,'[1]С5'!G17,'[1]С6'!G17,'[1]С7'!G17,'[1]С8'!G17,'[1]С9'!G17,'[1]С10'!G17))/(COUNT('[1]С1'!G17,'[1]С2'!G17,'[1]С3'!G17,'[1]С4'!G17,'[1]С5'!G17,'[1]С6'!G17,'[1]С7'!G17,'[1]С8'!G17,'[1]С9'!G17,'[1]С10'!G17)-2)</f>
        <v>0</v>
      </c>
      <c r="K21" s="3">
        <f>(SUM('[1]С1'!H17,'[1]С2'!H17,'[1]С3'!H17,'[1]С4'!H17,'[1]С5'!H17,'[1]С6'!H17,'[1]С7'!H17,'[1]С8'!H17,'[1]С9'!H17,'[1]С10'!H17)-MAX('[1]С1'!H17,'[1]С2'!H17,'[1]С3'!H17,'[1]С4'!H17,'[1]С5'!H17,'[1]С6'!H17,'[1]С7'!H17,'[1]С8'!H17,'[1]С9'!H17,'[1]С10'!H17)-MIN('[1]С1'!H17,'[1]С2'!H17,'[1]С3'!H17,'[1]С4'!H17,'[1]С5'!H17,'[1]С6'!H17,'[1]С7'!H17,'[1]С8'!H17,'[1]С9'!H17,'[1]С10'!H17))/(COUNT('[1]С1'!H17,'[1]С2'!H17,'[1]С3'!H17,'[1]С4'!H17,'[1]С5'!H17,'[1]С6'!H17,'[1]С7'!H17,'[1]С8'!H17,'[1]С9'!H17,'[1]С10'!H17)-2)</f>
        <v>1.3333333333333333</v>
      </c>
      <c r="L21" s="3">
        <f>(SUM('[1]С1'!I17,'[1]С2'!I17,'[1]С3'!I17,'[1]С4'!I17,'[1]С5'!I17,'[1]С6'!I17,'[1]С7'!I17,'[1]С8'!I17,'[1]С9'!I17,'[1]С10'!I17)-MAX('[1]С1'!I17,'[1]С2'!I17,'[1]С3'!I17,'[1]С4'!I17,'[1]С5'!I17,'[1]С6'!I17,'[1]С7'!I17,'[1]С8'!I17,'[1]С9'!I17,'[1]С10'!I17)-MIN('[1]С1'!I17,'[1]С2'!I17,'[1]С3'!I17,'[1]С4'!I17,'[1]С5'!I17,'[1]С6'!I17,'[1]С7'!I17,'[1]С8'!I17,'[1]С9'!I17,'[1]С10'!I17))/(COUNT('[1]С1'!I17,'[1]С2'!I17,'[1]С3'!I17,'[1]С4'!I17,'[1]С5'!I17,'[1]С6'!I17,'[1]С7'!I17,'[1]С8'!I17,'[1]С9'!I17,'[1]С10'!I17)-2)</f>
        <v>1.3333333333333333</v>
      </c>
      <c r="M21" s="3">
        <f>(SUM('[1]С1'!J17,'[1]С2'!J17,'[1]С3'!J17,'[1]С4'!J17,'[1]С5'!J17,'[1]С6'!J17,'[1]С7'!J17,'[1]С8'!J17,'[1]С9'!J17,'[1]С10'!J17)-MAX('[1]С1'!J17,'[1]С2'!J17,'[1]С3'!J17,'[1]С4'!J17,'[1]С5'!J17,'[1]С6'!J17,'[1]С7'!J17,'[1]С8'!J17,'[1]С9'!J17,'[1]С10'!J17)-MIN('[1]С1'!J17,'[1]С2'!J17,'[1]С3'!J17,'[1]С4'!J17,'[1]С5'!J17,'[1]С6'!J17,'[1]С7'!J17,'[1]С8'!J17,'[1]С9'!J17,'[1]С10'!J17))/(COUNT('[1]С1'!J17,'[1]С2'!J17,'[1]С3'!J17,'[1]С4'!J17,'[1]С5'!J17,'[1]С6'!J17,'[1]С7'!J17,'[1]С8'!J17,'[1]С9'!J17,'[1]С10'!J17)-2)</f>
        <v>1.6666666666666667</v>
      </c>
      <c r="N21" s="23">
        <f>(SUM('[1]С1'!K17,'[1]С2'!K17,'[1]С3'!K17,'[1]С4'!K17,'[1]С5'!K17,'[1]С6'!K17,'[1]С7'!K17,'[1]С8'!K17,'[1]С9'!K17,'[1]С10'!K17)-MAX('[1]С1'!K17,'[1]С2'!K17,'[1]С3'!K17,'[1]С4'!K17,'[1]С5'!K17,'[1]С6'!K17,'[1]С7'!K17,'[1]С8'!K17,'[1]С9'!K17,'[1]С10'!K17)-MIN('[1]С1'!K17,'[1]С2'!K17,'[1]С3'!K17,'[1]С4'!K17,'[1]С5'!K17,'[1]С6'!K17,'[1]С7'!K17,'[1]С8'!K17,'[1]С9'!K17,'[1]С10'!K17))/(COUNT('[1]С1'!K17,'[1]С2'!K17,'[1]С3'!K17,'[1]С4'!K17,'[1]С5'!K17,'[1]С6'!K17,'[1]С7'!K17,'[1]С8'!K17,'[1]С9'!K17,'[1]С10'!K17)-2)</f>
        <v>3.3333333333333335</v>
      </c>
      <c r="O21" s="23">
        <f>(SUM('[1]С1'!L17,'[1]С2'!L17,'[1]С3'!L17,'[1]С4'!L17,'[1]С5'!L17,'[1]С6'!L17,'[1]С7'!L17,'[1]С8'!L17,'[1]С9'!L17,'[1]С10'!L17)-MAX('[1]С1'!L17,'[1]С2'!L17,'[1]С3'!L17,'[1]С4'!L17,'[1]С5'!L17,'[1]С6'!L17,'[1]С7'!L17,'[1]С8'!L17,'[1]С9'!L17,'[1]С10'!L17)-MIN('[1]С1'!L17,'[1]С2'!L17,'[1]С3'!L17,'[1]С4'!L17,'[1]С5'!L17,'[1]С6'!L17,'[1]С7'!L17,'[1]С8'!L17,'[1]С9'!L17,'[1]С10'!L17))/(COUNT('[1]С1'!L17,'[1]С2'!L17,'[1]С3'!L17,'[1]С4'!L17,'[1]С5'!L17,'[1]С6'!L17,'[1]С7'!L17,'[1]С8'!L17,'[1]С9'!L17,'[1]С10'!L17)-2)</f>
        <v>1.6666666666666667</v>
      </c>
      <c r="P21" s="23">
        <f>I21+J21+K22+N21+O21</f>
        <v>28.666666666666664</v>
      </c>
      <c r="Q21" s="33" t="s">
        <v>34</v>
      </c>
      <c r="R21" s="25">
        <f>P21/T11</f>
        <v>0.9450549450549449</v>
      </c>
      <c r="S21" s="26">
        <v>1</v>
      </c>
    </row>
    <row r="22" spans="1:19" ht="37.5" customHeight="1">
      <c r="A22" s="29"/>
      <c r="B22" s="30"/>
      <c r="C22" s="32"/>
      <c r="D22" s="30"/>
      <c r="E22" s="28"/>
      <c r="F22" s="28"/>
      <c r="G22" s="27"/>
      <c r="H22" s="28"/>
      <c r="I22" s="23"/>
      <c r="J22" s="23"/>
      <c r="K22" s="23">
        <f>K21+L21+M21</f>
        <v>4.333333333333333</v>
      </c>
      <c r="L22" s="23"/>
      <c r="M22" s="23"/>
      <c r="N22" s="23"/>
      <c r="O22" s="23"/>
      <c r="P22" s="23"/>
      <c r="Q22" s="33"/>
      <c r="R22" s="25"/>
      <c r="S22" s="26"/>
    </row>
    <row r="23" spans="1:19" ht="22.5" customHeight="1">
      <c r="A23" s="29">
        <v>6</v>
      </c>
      <c r="B23" s="30" t="str">
        <f>'[1]Г7'!D6</f>
        <v>Пахомов Константин АлександровичНижний Тагил, Клуб туристов «Азимут»</v>
      </c>
      <c r="C23" s="32" t="str">
        <f>'[1]Г7'!D41</f>
        <v>Болквадзе Зураб, Куликов Сергей, Матюшев Дмитрий, Отинов Александр, Пахомов Константин, Пахомов Эдуард</v>
      </c>
      <c r="D23" s="30" t="str">
        <f>'[1]Г7'!B40</f>
        <v>Песчаная (Алтай)</v>
      </c>
      <c r="E23" s="28">
        <f>'[1]Г7'!B3</f>
        <v>3</v>
      </c>
      <c r="F23" s="28">
        <f>'[1]Г7'!C3</f>
        <v>3</v>
      </c>
      <c r="G23" s="27">
        <f>COUNTA('[1]Г7'!B10:'[1]Г7'!B39)</f>
        <v>1</v>
      </c>
      <c r="H23" s="28" t="str">
        <f>'[1]Г7'!B42</f>
        <v>15-27.08.2014</v>
      </c>
      <c r="I23" s="23">
        <f>(SUM('[1]С1'!F13,'[1]С2'!F13,'[1]С3'!F13,'[1]С4'!F13,'[1]С5'!F13,'[1]С6'!F13,'[1]С7'!F13,'[1]С8'!F13,'[1]С9'!F13,'[1]С10'!F13)-MAX('[1]С1'!F13,'[1]С2'!F13,'[1]С3'!F13,'[1]С4'!F13,'[1]С5'!F13,'[1]С6'!F13,'[1]С7'!F13,'[1]С8'!F13,'[1]С9'!F13,'[1]С10'!F13)-MIN('[1]С1'!F13,'[1]С2'!F13,'[1]С3'!F13,'[1]С4'!F13,'[1]С5'!F13,'[1]С6'!F13,'[1]С7'!F13,'[1]С8'!F13,'[1]С9'!F13,'[1]С10'!F13))/(COUNT('[1]С1'!F13,'[1]С2'!F13,'[1]С3'!F13,'[1]С4'!F13,'[1]С5'!F13,'[1]С6'!F13,'[1]С7'!F13,'[1]С8'!F13,'[1]С9'!F13,'[1]С10'!F13)-2)</f>
        <v>21.333333333333332</v>
      </c>
      <c r="J23" s="23">
        <f>(SUM('[1]С1'!G13,'[1]С2'!G13,'[1]С3'!G13,'[1]С4'!G13,'[1]С5'!G13,'[1]С6'!G13,'[1]С7'!G13,'[1]С8'!G13,'[1]С9'!G13,'[1]С10'!G13)-MAX('[1]С1'!G13,'[1]С2'!G13,'[1]С3'!G13,'[1]С4'!G13,'[1]С5'!G13,'[1]С6'!G13,'[1]С7'!G13,'[1]С8'!G13,'[1]С9'!G13,'[1]С10'!G13)-MIN('[1]С1'!G13,'[1]С2'!G13,'[1]С3'!G13,'[1]С4'!G13,'[1]С5'!G13,'[1]С6'!G13,'[1]С7'!G13,'[1]С8'!G13,'[1]С9'!G13,'[1]С10'!G13))/(COUNT('[1]С1'!G13,'[1]С2'!G13,'[1]С3'!G13,'[1]С4'!G13,'[1]С5'!G13,'[1]С6'!G13,'[1]С7'!G13,'[1]С8'!G13,'[1]С9'!G13,'[1]С10'!G13)-2)</f>
        <v>0</v>
      </c>
      <c r="K23" s="3">
        <f>(SUM('[1]С1'!H13,'[1]С2'!H13,'[1]С3'!H13,'[1]С4'!H13,'[1]С5'!H13,'[1]С6'!H13,'[1]С7'!H13,'[1]С8'!H13,'[1]С9'!H13,'[1]С10'!H13)-MAX('[1]С1'!H13,'[1]С2'!H13,'[1]С3'!H13,'[1]С4'!H13,'[1]С5'!H13,'[1]С6'!H13,'[1]С7'!H13,'[1]С8'!H13,'[1]С9'!H13,'[1]С10'!H13)-MIN('[1]С1'!H13,'[1]С2'!H13,'[1]С3'!H13,'[1]С4'!H13,'[1]С5'!H13,'[1]С6'!H13,'[1]С7'!H13,'[1]С8'!H13,'[1]С9'!H13,'[1]С10'!H13))/(COUNT('[1]С1'!H13,'[1]С2'!H13,'[1]С3'!H13,'[1]С4'!H13,'[1]С5'!H13,'[1]С6'!H13,'[1]С7'!H13,'[1]С8'!H13,'[1]С9'!H13,'[1]С10'!H13)-2)</f>
        <v>1.3333333333333333</v>
      </c>
      <c r="L23" s="3">
        <f>(SUM('[1]С1'!I13,'[1]С2'!I13,'[1]С3'!I13,'[1]С4'!I13,'[1]С5'!I13,'[1]С6'!I13,'[1]С7'!I13,'[1]С8'!I13,'[1]С9'!I13,'[1]С10'!I13)-MAX('[1]С1'!I13,'[1]С2'!I13,'[1]С3'!I13,'[1]С4'!I13,'[1]С5'!I13,'[1]С6'!I13,'[1]С7'!I13,'[1]С8'!I13,'[1]С9'!I13,'[1]С10'!I13)-MIN('[1]С1'!I13,'[1]С2'!I13,'[1]С3'!I13,'[1]С4'!I13,'[1]С5'!I13,'[1]С6'!I13,'[1]С7'!I13,'[1]С8'!I13,'[1]С9'!I13,'[1]С10'!I13))/(COUNT('[1]С1'!I13,'[1]С2'!I13,'[1]С3'!I13,'[1]С4'!I13,'[1]С5'!I13,'[1]С6'!I13,'[1]С7'!I13,'[1]С8'!I13,'[1]С9'!I13,'[1]С10'!I13)-2)</f>
        <v>0.6666666666666666</v>
      </c>
      <c r="M23" s="3">
        <f>(SUM('[1]С1'!J13,'[1]С2'!J13,'[1]С3'!J13,'[1]С4'!J13,'[1]С5'!J13,'[1]С6'!J13,'[1]С7'!J13,'[1]С8'!J13,'[1]С9'!J13,'[1]С10'!J13)-MAX('[1]С1'!J13,'[1]С2'!J13,'[1]С3'!J13,'[1]С4'!J13,'[1]С5'!J13,'[1]С6'!J13,'[1]С7'!J13,'[1]С8'!J13,'[1]С9'!J13,'[1]С10'!J13)-MIN('[1]С1'!J13,'[1]С2'!J13,'[1]С3'!J13,'[1]С4'!J13,'[1]С5'!J13,'[1]С6'!J13,'[1]С7'!J13,'[1]С8'!J13,'[1]С9'!J13,'[1]С10'!J13))/(COUNT('[1]С1'!J13,'[1]С2'!J13,'[1]С3'!J13,'[1]С4'!J13,'[1]С5'!J13,'[1]С6'!J13,'[1]С7'!J13,'[1]С8'!J13,'[1]С9'!J13,'[1]С10'!J13)-2)</f>
        <v>0.6666666666666666</v>
      </c>
      <c r="N23" s="23">
        <f>(SUM('[1]С1'!K13,'[1]С2'!K13,'[1]С3'!K13,'[1]С4'!K13,'[1]С5'!K13,'[1]С6'!K13,'[1]С7'!K13,'[1]С8'!K13,'[1]С9'!K13,'[1]С10'!K13)-MAX('[1]С1'!K13,'[1]С2'!K13,'[1]С3'!K13,'[1]С4'!K13,'[1]С5'!K13,'[1]С6'!K13,'[1]С7'!K13,'[1]С8'!K13,'[1]С9'!K13,'[1]С10'!K13)-MIN('[1]С1'!K13,'[1]С2'!K13,'[1]С3'!K13,'[1]С4'!K13,'[1]С5'!K13,'[1]С6'!K13,'[1]С7'!K13,'[1]С8'!K13,'[1]С9'!K13,'[1]С10'!K13))/(COUNT('[1]С1'!K13,'[1]С2'!K13,'[1]С3'!K13,'[1]С4'!K13,'[1]С5'!K13,'[1]С6'!K13,'[1]С7'!K13,'[1]С8'!K13,'[1]С9'!K13,'[1]С10'!K13)-2)</f>
        <v>1.6666666666666667</v>
      </c>
      <c r="O23" s="23">
        <f>(SUM('[1]С1'!L13,'[1]С2'!L13,'[1]С3'!L13,'[1]С4'!L13,'[1]С5'!L13,'[1]С6'!L13,'[1]С7'!L13,'[1]С8'!L13,'[1]С9'!L13,'[1]С10'!L13)-MAX('[1]С1'!L13,'[1]С2'!L13,'[1]С3'!L13,'[1]С4'!L13,'[1]С5'!L13,'[1]С6'!L13,'[1]С7'!L13,'[1]С8'!L13,'[1]С9'!L13,'[1]С10'!L13)-MIN('[1]С1'!L13,'[1]С2'!L13,'[1]С3'!L13,'[1]С4'!L13,'[1]С5'!L13,'[1]С6'!L13,'[1]С7'!L13,'[1]С8'!L13,'[1]С9'!L13,'[1]С10'!L13))/(COUNT('[1]С1'!L13,'[1]С2'!L13,'[1]С3'!L13,'[1]С4'!L13,'[1]С5'!L13,'[1]С6'!L13,'[1]С7'!L13,'[1]С8'!L13,'[1]С9'!L13,'[1]С10'!L13)-2)</f>
        <v>2</v>
      </c>
      <c r="P23" s="23">
        <f>I23+J23+K24+N23+O23</f>
        <v>27.666666666666668</v>
      </c>
      <c r="Q23" s="28">
        <v>6</v>
      </c>
      <c r="R23" s="25">
        <f>P23/T11</f>
        <v>0.9120879120879121</v>
      </c>
      <c r="S23" s="26">
        <v>1</v>
      </c>
    </row>
    <row r="24" spans="1:19" ht="22.5" customHeight="1">
      <c r="A24" s="29"/>
      <c r="B24" s="30"/>
      <c r="C24" s="32"/>
      <c r="D24" s="30"/>
      <c r="E24" s="28"/>
      <c r="F24" s="28"/>
      <c r="G24" s="27"/>
      <c r="H24" s="28"/>
      <c r="I24" s="23"/>
      <c r="J24" s="23"/>
      <c r="K24" s="23">
        <f>K23+L23+M23</f>
        <v>2.6666666666666665</v>
      </c>
      <c r="L24" s="23"/>
      <c r="M24" s="23"/>
      <c r="N24" s="23"/>
      <c r="O24" s="23"/>
      <c r="P24" s="23"/>
      <c r="Q24" s="28"/>
      <c r="R24" s="25"/>
      <c r="S24" s="26"/>
    </row>
    <row r="25" spans="1:19" ht="22.5" customHeight="1">
      <c r="A25" s="29">
        <v>7</v>
      </c>
      <c r="B25" s="30" t="str">
        <f>'[1]Г9'!D6</f>
        <v>Кильметов Эдгар ИльдаровичУфа, туристический клуб Пилигрим</v>
      </c>
      <c r="C25" s="32" t="str">
        <f>'[1]Г9'!D41</f>
        <v>Батршина Регина, Бесчаскин Григорий ,Кильметов Эдгар, Мухаметьяров Дамир, Уйхели Виктория, Шадрин Ян, Шишкин Вадим, Хусаенова Гузель</v>
      </c>
      <c r="D25" s="30" t="str">
        <f>'[1]Г9'!B40</f>
        <v>Малый Инзер - Березяк - Бедярыш - Лемеза (Южный Урал)</v>
      </c>
      <c r="E25" s="28">
        <f>'[1]Г9'!B3</f>
        <v>3</v>
      </c>
      <c r="F25" s="28">
        <f>'[1]Г9'!C3</f>
        <v>3</v>
      </c>
      <c r="G25" s="27">
        <f>COUNTA('[1]Г9'!B10:'[1]Г9'!B39)</f>
        <v>1</v>
      </c>
      <c r="H25" s="28" t="str">
        <f>'[1]Г9'!B42</f>
        <v>26.04 - 04.05.2014</v>
      </c>
      <c r="I25" s="23">
        <f>(SUM('[1]С1'!F15,'[1]С2'!F15,'[1]С3'!F15,'[1]С4'!F15,'[1]С5'!F15,'[1]С6'!F15,'[1]С7'!F15,'[1]С8'!F15,'[1]С9'!F15,'[1]С10'!F15)-MAX('[1]С1'!F15,'[1]С2'!F15,'[1]С3'!F15,'[1]С4'!F15,'[1]С5'!F15,'[1]С6'!F15,'[1]С7'!F15,'[1]С8'!F15,'[1]С9'!F15,'[1]С10'!F15)-MIN('[1]С1'!F15,'[1]С2'!F15,'[1]С3'!F15,'[1]С4'!F15,'[1]С5'!F15,'[1]С6'!F15,'[1]С7'!F15,'[1]С8'!F15,'[1]С9'!F15,'[1]С10'!F15))/(COUNT('[1]С1'!F15,'[1]С2'!F15,'[1]С3'!F15,'[1]С4'!F15,'[1]С5'!F15,'[1]С6'!F15,'[1]С7'!F15,'[1]С8'!F15,'[1]С9'!F15,'[1]С10'!F15)-2)</f>
        <v>19</v>
      </c>
      <c r="J25" s="23">
        <f>(SUM('[1]С1'!G15,'[1]С2'!G15,'[1]С3'!G15,'[1]С4'!G15,'[1]С5'!G15,'[1]С6'!G15,'[1]С7'!G15,'[1]С8'!G15,'[1]С9'!G15,'[1]С10'!G15)-MAX('[1]С1'!G15,'[1]С2'!G15,'[1]С3'!G15,'[1]С4'!G15,'[1]С5'!G15,'[1]С6'!G15,'[1]С7'!G15,'[1]С8'!G15,'[1]С9'!G15,'[1]С10'!G15)-MIN('[1]С1'!G15,'[1]С2'!G15,'[1]С3'!G15,'[1]С4'!G15,'[1]С5'!G15,'[1]С6'!G15,'[1]С7'!G15,'[1]С8'!G15,'[1]С9'!G15,'[1]С10'!G15))/(COUNT('[1]С1'!G15,'[1]С2'!G15,'[1]С3'!G15,'[1]С4'!G15,'[1]С5'!G15,'[1]С6'!G15,'[1]С7'!G15,'[1]С8'!G15,'[1]С9'!G15,'[1]С10'!G15)-2)</f>
        <v>0</v>
      </c>
      <c r="K25" s="3">
        <f>(SUM('[1]С1'!H15,'[1]С2'!H15,'[1]С3'!H15,'[1]С4'!H15,'[1]С5'!H15,'[1]С6'!H15,'[1]С7'!H15,'[1]С8'!H15,'[1]С9'!H15,'[1]С10'!H15)-MAX('[1]С1'!H15,'[1]С2'!H15,'[1]С3'!H15,'[1]С4'!H15,'[1]С5'!H15,'[1]С6'!H15,'[1]С7'!H15,'[1]С8'!H15,'[1]С9'!H15,'[1]С10'!H15)-MIN('[1]С1'!H15,'[1]С2'!H15,'[1]С3'!H15,'[1]С4'!H15,'[1]С5'!H15,'[1]С6'!H15,'[1]С7'!H15,'[1]С8'!H15,'[1]С9'!H15,'[1]С10'!H15))/(COUNT('[1]С1'!H15,'[1]С2'!H15,'[1]С3'!H15,'[1]С4'!H15,'[1]С5'!H15,'[1]С6'!H15,'[1]С7'!H15,'[1]С8'!H15,'[1]С9'!H15,'[1]С10'!H15)-2)</f>
        <v>1.3333333333333333</v>
      </c>
      <c r="L25" s="3">
        <f>(SUM('[1]С1'!I15,'[1]С2'!I15,'[1]С3'!I15,'[1]С4'!I15,'[1]С5'!I15,'[1]С6'!I15,'[1]С7'!I15,'[1]С8'!I15,'[1]С9'!I15,'[1]С10'!I15)-MAX('[1]С1'!I15,'[1]С2'!I15,'[1]С3'!I15,'[1]С4'!I15,'[1]С5'!I15,'[1]С6'!I15,'[1]С7'!I15,'[1]С8'!I15,'[1]С9'!I15,'[1]С10'!I15)-MIN('[1]С1'!I15,'[1]С2'!I15,'[1]С3'!I15,'[1]С4'!I15,'[1]С5'!I15,'[1]С6'!I15,'[1]С7'!I15,'[1]С8'!I15,'[1]С9'!I15,'[1]С10'!I15))/(COUNT('[1]С1'!I15,'[1]С2'!I15,'[1]С3'!I15,'[1]С4'!I15,'[1]С5'!I15,'[1]С6'!I15,'[1]С7'!I15,'[1]С8'!I15,'[1]С9'!I15,'[1]С10'!I15)-2)</f>
        <v>1.6666666666666667</v>
      </c>
      <c r="M25" s="3">
        <f>(SUM('[1]С1'!J15,'[1]С2'!J15,'[1]С3'!J15,'[1]С4'!J15,'[1]С5'!J15,'[1]С6'!J15,'[1]С7'!J15,'[1]С8'!J15,'[1]С9'!J15,'[1]С10'!J15)-MAX('[1]С1'!J15,'[1]С2'!J15,'[1]С3'!J15,'[1]С4'!J15,'[1]С5'!J15,'[1]С6'!J15,'[1]С7'!J15,'[1]С8'!J15,'[1]С9'!J15,'[1]С10'!J15)-MIN('[1]С1'!J15,'[1]С2'!J15,'[1]С3'!J15,'[1]С4'!J15,'[1]С5'!J15,'[1]С6'!J15,'[1]С7'!J15,'[1]С8'!J15,'[1]С9'!J15,'[1]С10'!J15))/(COUNT('[1]С1'!J15,'[1]С2'!J15,'[1]С3'!J15,'[1]С4'!J15,'[1]С5'!J15,'[1]С6'!J15,'[1]С7'!J15,'[1]С8'!J15,'[1]С9'!J15,'[1]С10'!J15)-2)</f>
        <v>1.6666666666666667</v>
      </c>
      <c r="N25" s="23">
        <f>(SUM('[1]С1'!K15,'[1]С2'!K15,'[1]С3'!K15,'[1]С4'!K15,'[1]С5'!K15,'[1]С6'!K15,'[1]С7'!K15,'[1]С8'!K15,'[1]С9'!K15,'[1]С10'!K15)-MAX('[1]С1'!K15,'[1]С2'!K15,'[1]С3'!K15,'[1]С4'!K15,'[1]С5'!K15,'[1]С6'!K15,'[1]С7'!K15,'[1]С8'!K15,'[1]С9'!K15,'[1]С10'!K15)-MIN('[1]С1'!K15,'[1]С2'!K15,'[1]С3'!K15,'[1]С4'!K15,'[1]С5'!K15,'[1]С6'!K15,'[1]С7'!K15,'[1]С8'!K15,'[1]С9'!K15,'[1]С10'!K15))/(COUNT('[1]С1'!K15,'[1]С2'!K15,'[1]С3'!K15,'[1]С4'!K15,'[1]С5'!K15,'[1]С6'!K15,'[1]С7'!K15,'[1]С8'!K15,'[1]С9'!K15,'[1]С10'!K15)-2)</f>
        <v>0.6666666666666666</v>
      </c>
      <c r="O25" s="23">
        <f>(SUM('[1]С1'!L15,'[1]С2'!L15,'[1]С3'!L15,'[1]С4'!L15,'[1]С5'!L15,'[1]С6'!L15,'[1]С7'!L15,'[1]С8'!L15,'[1]С9'!L15,'[1]С10'!L15)-MAX('[1]С1'!L15,'[1]С2'!L15,'[1]С3'!L15,'[1]С4'!L15,'[1]С5'!L15,'[1]С6'!L15,'[1]С7'!L15,'[1]С8'!L15,'[1]С9'!L15,'[1]С10'!L15)-MIN('[1]С1'!L15,'[1]С2'!L15,'[1]С3'!L15,'[1]С4'!L15,'[1]С5'!L15,'[1]С6'!L15,'[1]С7'!L15,'[1]С8'!L15,'[1]С9'!L15,'[1]С10'!L15))/(COUNT('[1]С1'!L15,'[1]С2'!L15,'[1]С3'!L15,'[1]С4'!L15,'[1]С5'!L15,'[1]С6'!L15,'[1]С7'!L15,'[1]С8'!L15,'[1]С9'!L15,'[1]С10'!L15)-2)</f>
        <v>2.6666666666666665</v>
      </c>
      <c r="P25" s="23">
        <f>I25+J25+K26+N25+O25</f>
        <v>27.000000000000004</v>
      </c>
      <c r="Q25" s="28">
        <v>7</v>
      </c>
      <c r="R25" s="25">
        <f>P25/T11</f>
        <v>0.8901098901098902</v>
      </c>
      <c r="S25" s="26">
        <v>1</v>
      </c>
    </row>
    <row r="26" spans="1:19" ht="22.5" customHeight="1">
      <c r="A26" s="29"/>
      <c r="B26" s="30"/>
      <c r="C26" s="32"/>
      <c r="D26" s="30"/>
      <c r="E26" s="28"/>
      <c r="F26" s="28"/>
      <c r="G26" s="27"/>
      <c r="H26" s="28"/>
      <c r="I26" s="23"/>
      <c r="J26" s="23"/>
      <c r="K26" s="23">
        <f>K25+L25+M25</f>
        <v>4.666666666666667</v>
      </c>
      <c r="L26" s="23"/>
      <c r="M26" s="23"/>
      <c r="N26" s="23"/>
      <c r="O26" s="23"/>
      <c r="P26" s="23"/>
      <c r="Q26" s="28"/>
      <c r="R26" s="25"/>
      <c r="S26" s="26"/>
    </row>
    <row r="27" spans="1:19" ht="22.5" customHeight="1">
      <c r="A27" s="29">
        <v>8</v>
      </c>
      <c r="B27" s="30" t="str">
        <f>'[1]Г2'!D6</f>
        <v>Говорухин Константин ГеннадьевичНовоуральск, клуб туристов «Кедр»</v>
      </c>
      <c r="C27" s="32" t="str">
        <f>'[1]Г2'!D41</f>
        <v>Агапов Кирилл, Азовцева Лариса, Воронов Антон, Говорухин Константин, Ёлкина Ольга, Лютов Иван</v>
      </c>
      <c r="D27" s="30" t="str">
        <f>'[1]Г2'!B40</f>
        <v>Песчаная (Алтай)</v>
      </c>
      <c r="E27" s="28">
        <f>'[1]Г2'!B3</f>
        <v>3</v>
      </c>
      <c r="F27" s="28">
        <f>'[1]Г2'!C3</f>
        <v>3</v>
      </c>
      <c r="G27" s="28">
        <f>COUNTA('[1]Г2'!B10:'[1]Г2'!B39)</f>
        <v>1</v>
      </c>
      <c r="H27" s="28" t="str">
        <f>'[1]Г2'!B42</f>
        <v>30.04-16.05.2013</v>
      </c>
      <c r="I27" s="23">
        <f>(SUM('[1]С1'!F8,'[1]С2'!F8,'[1]С3'!F8,'[1]С4'!F8,'[1]С5'!F8,'[1]С6'!F8,'[1]С7'!F8,'[1]С8'!F8,'[1]С9'!F8,'[1]С10'!F8)-MAX('[1]С1'!F8,'[1]С2'!F8,'[1]С3'!F8,'[1]С4'!F8,'[1]С5'!F8,'[1]С6'!F8,'[1]С7'!F8,'[1]С8'!F8,'[1]С9'!F8,'[1]С10'!F8)-MIN('[1]С1'!F8,'[1]С2'!F8,'[1]С3'!F8,'[1]С4'!F8,'[1]С5'!F8,'[1]С6'!F8,'[1]С7'!F8,'[1]С8'!F8,'[1]С9'!F8,'[1]С10'!F8))/(COUNT('[1]С1'!F8,'[1]С2'!F8,'[1]С3'!F8,'[1]С4'!F8,'[1]С5'!F8,'[1]С6'!F8,'[1]С7'!F8,'[1]С8'!F8,'[1]С9'!F8,'[1]С10'!F8)-2)</f>
        <v>22</v>
      </c>
      <c r="J27" s="23">
        <f>(SUM('[1]С1'!G8,'[1]С2'!G8,'[1]С3'!G8,'[1]С4'!G8,'[1]С5'!G8,'[1]С6'!G8,'[1]С7'!G8,'[1]С8'!G8,'[1]С9'!G8,'[1]С10'!G8)-MAX('[1]С1'!G8,'[1]С2'!G8,'[1]С3'!G8,'[1]С4'!G8,'[1]С5'!G8,'[1]С6'!G8,'[1]С7'!G8,'[1]С8'!G8,'[1]С9'!G8,'[1]С10'!G8)-MIN('[1]С1'!G8,'[1]С2'!G8,'[1]С3'!G8,'[1]С4'!G8,'[1]С5'!G8,'[1]С6'!G8,'[1]С7'!G8,'[1]С8'!G8,'[1]С9'!G8,'[1]С10'!G8))/(COUNT('[1]С1'!G8,'[1]С2'!G8,'[1]С3'!G8,'[1]С4'!G8,'[1]С5'!G8,'[1]С6'!G8,'[1]С7'!G8,'[1]С8'!G8,'[1]С9'!G8,'[1]С10'!G8)-2)</f>
        <v>0</v>
      </c>
      <c r="K27" s="3">
        <f>(SUM('[1]С1'!H8,'[1]С2'!H8,'[1]С3'!H8,'[1]С4'!H8,'[1]С5'!H8,'[1]С6'!H8,'[1]С7'!H8,'[1]С8'!H8,'[1]С9'!H8,'[1]С10'!H8)-MAX('[1]С1'!H8,'[1]С2'!H8,'[1]С3'!H8,'[1]С4'!H8,'[1]С5'!H8,'[1]С6'!H8,'[1]С7'!H8,'[1]С8'!H8,'[1]С9'!H8,'[1]С10'!H8)-MIN('[1]С1'!H8,'[1]С2'!H8,'[1]С3'!H8,'[1]С4'!H8,'[1]С5'!H8,'[1]С6'!H8,'[1]С7'!H8,'[1]С8'!H8,'[1]С9'!H8,'[1]С10'!H8))/(COUNT('[1]С1'!H8,'[1]С2'!H8,'[1]С3'!H8,'[1]С4'!H8,'[1]С5'!H8,'[1]С6'!H8,'[1]С7'!H8,'[1]С8'!H8,'[1]С9'!H8,'[1]С10'!H8)-2)</f>
        <v>1</v>
      </c>
      <c r="L27" s="3">
        <f>(SUM('[1]С1'!I8,'[1]С2'!I8,'[1]С3'!I8,'[1]С4'!I8,'[1]С5'!I8,'[1]С6'!I8,'[1]С7'!I8,'[1]С8'!I8,'[1]С9'!I8,'[1]С10'!I8)-MAX('[1]С1'!I8,'[1]С2'!I8,'[1]С3'!I8,'[1]С4'!I8,'[1]С5'!I8,'[1]С6'!I8,'[1]С7'!I8,'[1]С8'!I8,'[1]С9'!I8,'[1]С10'!I8)-MIN('[1]С1'!I8,'[1]С2'!I8,'[1]С3'!I8,'[1]С4'!I8,'[1]С5'!I8,'[1]С6'!I8,'[1]С7'!I8,'[1]С8'!I8,'[1]С9'!I8,'[1]С10'!I8))/(COUNT('[1]С1'!I8,'[1]С2'!I8,'[1]С3'!I8,'[1]С4'!I8,'[1]С5'!I8,'[1]С6'!I8,'[1]С7'!I8,'[1]С8'!I8,'[1]С9'!I8,'[1]С10'!I8)-2)</f>
        <v>0</v>
      </c>
      <c r="M27" s="3">
        <f>(SUM('[1]С1'!J8,'[1]С2'!J8,'[1]С3'!J8,'[1]С4'!J8,'[1]С5'!J8,'[1]С6'!J8,'[1]С7'!J8,'[1]С8'!J8,'[1]С9'!J8,'[1]С10'!J8)-MAX('[1]С1'!J8,'[1]С2'!J8,'[1]С3'!J8,'[1]С4'!J8,'[1]С5'!J8,'[1]С6'!J8,'[1]С7'!J8,'[1]С8'!J8,'[1]С9'!J8,'[1]С10'!J8)-MIN('[1]С1'!J8,'[1]С2'!J8,'[1]С3'!J8,'[1]С4'!J8,'[1]С5'!J8,'[1]С6'!J8,'[1]С7'!J8,'[1]С8'!J8,'[1]С9'!J8,'[1]С10'!J8))/(COUNT('[1]С1'!J8,'[1]С2'!J8,'[1]С3'!J8,'[1]С4'!J8,'[1]С5'!J8,'[1]С6'!J8,'[1]С7'!J8,'[1]С8'!J8,'[1]С9'!J8,'[1]С10'!J8)-2)</f>
        <v>0.3333333333333333</v>
      </c>
      <c r="N27" s="23">
        <f>(SUM('[1]С1'!K8,'[1]С2'!K8,'[1]С3'!K8,'[1]С4'!K8,'[1]С5'!K8,'[1]С6'!K8,'[1]С7'!K8,'[1]С8'!K8,'[1]С9'!K8,'[1]С10'!K8)-MAX('[1]С1'!K8,'[1]С2'!K8,'[1]С3'!K8,'[1]С4'!K8,'[1]С5'!K8,'[1]С6'!K8,'[1]С7'!K8,'[1]С8'!K8,'[1]С9'!K8,'[1]С10'!K8)-MIN('[1]С1'!K8,'[1]С2'!K8,'[1]С3'!K8,'[1]С4'!K8,'[1]С5'!K8,'[1]С6'!K8,'[1]С7'!K8,'[1]С8'!K8,'[1]С9'!K8,'[1]С10'!K8))/(COUNT('[1]С1'!K8,'[1]С2'!K8,'[1]С3'!K8,'[1]С4'!K8,'[1]С5'!K8,'[1]С6'!K8,'[1]С7'!K8,'[1]С8'!K8,'[1]С9'!K8,'[1]С10'!K8)-2)</f>
        <v>0.3333333333333333</v>
      </c>
      <c r="O27" s="23">
        <f>(SUM('[1]С1'!L8,'[1]С2'!L8,'[1]С3'!L8,'[1]С4'!L8,'[1]С5'!L8,'[1]С6'!L8,'[1]С7'!L8,'[1]С8'!L8,'[1]С9'!L8,'[1]С10'!L8)-MAX('[1]С1'!L8,'[1]С2'!L8,'[1]С3'!L8,'[1]С4'!L8,'[1]С5'!L8,'[1]С6'!L8,'[1]С7'!L8,'[1]С8'!L8,'[1]С9'!L8,'[1]С10'!L8)-MIN('[1]С1'!L8,'[1]С2'!L8,'[1]С3'!L8,'[1]С4'!L8,'[1]С5'!L8,'[1]С6'!L8,'[1]С7'!L8,'[1]С8'!L8,'[1]С9'!L8,'[1]С10'!L8))/(COUNT('[1]С1'!L8,'[1]С2'!L8,'[1]С3'!L8,'[1]С4'!L8,'[1]С5'!L8,'[1]С6'!L8,'[1]С7'!L8,'[1]С8'!L8,'[1]С9'!L8,'[1]С10'!L8)-2)</f>
        <v>1.6666666666666667</v>
      </c>
      <c r="P27" s="23">
        <f>I27+J27+K28+N27+O27</f>
        <v>25.333333333333332</v>
      </c>
      <c r="Q27" s="28">
        <v>8</v>
      </c>
      <c r="R27" s="25">
        <f>P27/T11</f>
        <v>0.8351648351648351</v>
      </c>
      <c r="S27" s="26">
        <v>2</v>
      </c>
    </row>
    <row r="28" spans="1:19" ht="22.5" customHeight="1">
      <c r="A28" s="29"/>
      <c r="B28" s="30"/>
      <c r="C28" s="32"/>
      <c r="D28" s="30"/>
      <c r="E28" s="28"/>
      <c r="F28" s="28"/>
      <c r="G28" s="28"/>
      <c r="H28" s="28"/>
      <c r="I28" s="23"/>
      <c r="J28" s="23"/>
      <c r="K28" s="23">
        <f>K27+L27+M27</f>
        <v>1.3333333333333333</v>
      </c>
      <c r="L28" s="23"/>
      <c r="M28" s="23"/>
      <c r="N28" s="23"/>
      <c r="O28" s="23"/>
      <c r="P28" s="23"/>
      <c r="Q28" s="28"/>
      <c r="R28" s="25"/>
      <c r="S28" s="26"/>
    </row>
    <row r="29" spans="1:19" ht="22.5" customHeight="1">
      <c r="A29" s="29">
        <v>9</v>
      </c>
      <c r="B29" s="30" t="str">
        <f>'[1]Г3'!D6</f>
        <v>Кашлявик Дмитрий ЧеславовичНижний Тагил, Клуб туристов «Азимут»</v>
      </c>
      <c r="C29" s="32" t="str">
        <f>'[1]Г3'!D41</f>
        <v>Атаева Оксана, Безденежных Елена, Долматова Юлия, Казанцева Марина, Кашлявик Дмитрий, Майгуров Алексей, Перезолов Алексей, Селиванов Андрей</v>
      </c>
      <c r="D29" s="30" t="str">
        <f>'[1]Г3'!B40</f>
        <v>Б.Инзер-М.Инзер-Лемеза (Южный Урал)</v>
      </c>
      <c r="E29" s="28">
        <f>'[1]Г3'!B3</f>
        <v>3</v>
      </c>
      <c r="F29" s="28">
        <f>'[1]Г3'!C3</f>
        <v>3</v>
      </c>
      <c r="G29" s="28">
        <f>COUNTA('[1]Г3'!B10:'[1]Г3'!B39)</f>
        <v>1</v>
      </c>
      <c r="H29" s="28" t="str">
        <f>'[1]Г3'!B42</f>
        <v>30.04-6.05.2014</v>
      </c>
      <c r="I29" s="23">
        <f>(SUM('[1]С1'!F9,'[1]С2'!F9,'[1]С3'!F9,'[1]С4'!F9,'[1]С5'!F9,'[1]С6'!F9,'[1]С7'!F9,'[1]С8'!F9,'[1]С9'!F9,'[1]С10'!F9)-MAX('[1]С1'!F9,'[1]С2'!F9,'[1]С3'!F9,'[1]С4'!F9,'[1]С5'!F9,'[1]С6'!F9,'[1]С7'!F9,'[1]С8'!F9,'[1]С9'!F9,'[1]С10'!F9)-MIN('[1]С1'!F9,'[1]С2'!F9,'[1]С3'!F9,'[1]С4'!F9,'[1]С5'!F9,'[1]С6'!F9,'[1]С7'!F9,'[1]С8'!F9,'[1]С9'!F9,'[1]С10'!F9))/(COUNT('[1]С1'!F9,'[1]С2'!F9,'[1]С3'!F9,'[1]С4'!F9,'[1]С5'!F9,'[1]С6'!F9,'[1]С7'!F9,'[1]С8'!F9,'[1]С9'!F9,'[1]С10'!F9)-2)</f>
        <v>17.666666666666668</v>
      </c>
      <c r="J29" s="23">
        <f>(SUM('[1]С1'!G9,'[1]С2'!G9,'[1]С3'!G9,'[1]С4'!G9,'[1]С5'!G9,'[1]С6'!G9,'[1]С7'!G9,'[1]С8'!G9,'[1]С9'!G9,'[1]С10'!G9)-MAX('[1]С1'!G9,'[1]С2'!G9,'[1]С3'!G9,'[1]С4'!G9,'[1]С5'!G9,'[1]С6'!G9,'[1]С7'!G9,'[1]С8'!G9,'[1]С9'!G9,'[1]С10'!G9)-MIN('[1]С1'!G9,'[1]С2'!G9,'[1]С3'!G9,'[1]С4'!G9,'[1]С5'!G9,'[1]С6'!G9,'[1]С7'!G9,'[1]С8'!G9,'[1]С9'!G9,'[1]С10'!G9))/(COUNT('[1]С1'!G9,'[1]С2'!G9,'[1]С3'!G9,'[1]С4'!G9,'[1]С5'!G9,'[1]С6'!G9,'[1]С7'!G9,'[1]С8'!G9,'[1]С9'!G9,'[1]С10'!G9)-2)</f>
        <v>0</v>
      </c>
      <c r="K29" s="3">
        <f>(SUM('[1]С1'!H9,'[1]С2'!H9,'[1]С3'!H9,'[1]С4'!H9,'[1]С5'!H9,'[1]С6'!H9,'[1]С7'!H9,'[1]С8'!H9,'[1]С9'!H9,'[1]С10'!H9)-MAX('[1]С1'!H9,'[1]С2'!H9,'[1]С3'!H9,'[1]С4'!H9,'[1]С5'!H9,'[1]С6'!H9,'[1]С7'!H9,'[1]С8'!H9,'[1]С9'!H9,'[1]С10'!H9)-MIN('[1]С1'!H9,'[1]С2'!H9,'[1]С3'!H9,'[1]С4'!H9,'[1]С5'!H9,'[1]С6'!H9,'[1]С7'!H9,'[1]С8'!H9,'[1]С9'!H9,'[1]С10'!H9))/(COUNT('[1]С1'!H9,'[1]С2'!H9,'[1]С3'!H9,'[1]С4'!H9,'[1]С5'!H9,'[1]С6'!H9,'[1]С7'!H9,'[1]С8'!H9,'[1]С9'!H9,'[1]С10'!H9)-2)</f>
        <v>1</v>
      </c>
      <c r="L29" s="3">
        <f>(SUM('[1]С1'!I9,'[1]С2'!I9,'[1]С3'!I9,'[1]С4'!I9,'[1]С5'!I9,'[1]С6'!I9,'[1]С7'!I9,'[1]С8'!I9,'[1]С9'!I9,'[1]С10'!I9)-MAX('[1]С1'!I9,'[1]С2'!I9,'[1]С3'!I9,'[1]С4'!I9,'[1]С5'!I9,'[1]С6'!I9,'[1]С7'!I9,'[1]С8'!I9,'[1]С9'!I9,'[1]С10'!I9)-MIN('[1]С1'!I9,'[1]С2'!I9,'[1]С3'!I9,'[1]С4'!I9,'[1]С5'!I9,'[1]С6'!I9,'[1]С7'!I9,'[1]С8'!I9,'[1]С9'!I9,'[1]С10'!I9))/(COUNT('[1]С1'!I9,'[1]С2'!I9,'[1]С3'!I9,'[1]С4'!I9,'[1]С5'!I9,'[1]С6'!I9,'[1]С7'!I9,'[1]С8'!I9,'[1]С9'!I9,'[1]С10'!I9)-2)</f>
        <v>1.6666666666666667</v>
      </c>
      <c r="M29" s="3">
        <f>(SUM('[1]С1'!J9,'[1]С2'!J9,'[1]С3'!J9,'[1]С4'!J9,'[1]С5'!J9,'[1]С6'!J9,'[1]С7'!J9,'[1]С8'!J9,'[1]С9'!J9,'[1]С10'!J9)-MAX('[1]С1'!J9,'[1]С2'!J9,'[1]С3'!J9,'[1]С4'!J9,'[1]С5'!J9,'[1]С6'!J9,'[1]С7'!J9,'[1]С8'!J9,'[1]С9'!J9,'[1]С10'!J9)-MIN('[1]С1'!J9,'[1]С2'!J9,'[1]С3'!J9,'[1]С4'!J9,'[1]С5'!J9,'[1]С6'!J9,'[1]С7'!J9,'[1]С8'!J9,'[1]С9'!J9,'[1]С10'!J9))/(COUNT('[1]С1'!J9,'[1]С2'!J9,'[1]С3'!J9,'[1]С4'!J9,'[1]С5'!J9,'[1]С6'!J9,'[1]С7'!J9,'[1]С8'!J9,'[1]С9'!J9,'[1]С10'!J9)-2)</f>
        <v>0.8333333333333334</v>
      </c>
      <c r="N29" s="23">
        <f>(SUM('[1]С1'!K9,'[1]С2'!K9,'[1]С3'!K9,'[1]С4'!K9,'[1]С5'!K9,'[1]С6'!K9,'[1]С7'!K9,'[1]С8'!K9,'[1]С9'!K9,'[1]С10'!K9)-MAX('[1]С1'!K9,'[1]С2'!K9,'[1]С3'!K9,'[1]С4'!K9,'[1]С5'!K9,'[1]С6'!K9,'[1]С7'!K9,'[1]С8'!K9,'[1]С9'!K9,'[1]С10'!K9)-MIN('[1]С1'!K9,'[1]С2'!K9,'[1]С3'!K9,'[1]С4'!K9,'[1]С5'!K9,'[1]С6'!K9,'[1]С7'!K9,'[1]С8'!K9,'[1]С9'!K9,'[1]С10'!K9))/(COUNT('[1]С1'!K9,'[1]С2'!K9,'[1]С3'!K9,'[1]С4'!K9,'[1]С5'!K9,'[1]С6'!K9,'[1]С7'!K9,'[1]С8'!K9,'[1]С9'!K9,'[1]С10'!K9)-2)</f>
        <v>1.6666666666666667</v>
      </c>
      <c r="O29" s="23">
        <f>(SUM('[1]С1'!L9,'[1]С2'!L9,'[1]С3'!L9,'[1]С4'!L9,'[1]С5'!L9,'[1]С6'!L9,'[1]С7'!L9,'[1]С8'!L9,'[1]С9'!L9,'[1]С10'!L9)-MAX('[1]С1'!L9,'[1]С2'!L9,'[1]С3'!L9,'[1]С4'!L9,'[1]С5'!L9,'[1]С6'!L9,'[1]С7'!L9,'[1]С8'!L9,'[1]С9'!L9,'[1]С10'!L9)-MIN('[1]С1'!L9,'[1]С2'!L9,'[1]С3'!L9,'[1]С4'!L9,'[1]С5'!L9,'[1]С6'!L9,'[1]С7'!L9,'[1]С8'!L9,'[1]С9'!L9,'[1]С10'!L9))/(COUNT('[1]С1'!L9,'[1]С2'!L9,'[1]С3'!L9,'[1]С4'!L9,'[1]С5'!L9,'[1]С6'!L9,'[1]С7'!L9,'[1]С8'!L9,'[1]С9'!L9,'[1]С10'!L9)-2)</f>
        <v>1.6666666666666667</v>
      </c>
      <c r="P29" s="23">
        <f>I29+J29+K30+N29+O29</f>
        <v>24.500000000000004</v>
      </c>
      <c r="Q29" s="28">
        <v>9</v>
      </c>
      <c r="R29" s="25">
        <f>P29/T11</f>
        <v>0.8076923076923077</v>
      </c>
      <c r="S29" s="26">
        <v>2</v>
      </c>
    </row>
    <row r="30" spans="1:19" ht="22.5" customHeight="1">
      <c r="A30" s="29"/>
      <c r="B30" s="30"/>
      <c r="C30" s="32"/>
      <c r="D30" s="30"/>
      <c r="E30" s="28"/>
      <c r="F30" s="28"/>
      <c r="G30" s="28"/>
      <c r="H30" s="28"/>
      <c r="I30" s="23"/>
      <c r="J30" s="23"/>
      <c r="K30" s="23">
        <f>K29+L29+M29</f>
        <v>3.5000000000000004</v>
      </c>
      <c r="L30" s="23"/>
      <c r="M30" s="23"/>
      <c r="N30" s="23"/>
      <c r="O30" s="23"/>
      <c r="P30" s="23"/>
      <c r="Q30" s="28"/>
      <c r="R30" s="25"/>
      <c r="S30" s="26"/>
    </row>
    <row r="31" spans="1:19" ht="22.5" customHeight="1">
      <c r="A31" s="29">
        <v>10</v>
      </c>
      <c r="B31" s="30" t="str">
        <f>'[1]Г1'!D6</f>
        <v>Вяхирева Лариса АнатольевнаСтерлитамак, турклуб «Глобус»</v>
      </c>
      <c r="C31" s="32" t="str">
        <f>'[1]Г1'!D41</f>
        <v>Вяхирева Лариса, Золотова Екатерина, Иванов Денис, Игнатьева Александра, Мальцева Лилия, Мудрик Юрий, Рогов Максим, Степанцева Мария, Титов Александр, Щенникова Наталья </v>
      </c>
      <c r="D31" s="30" t="str">
        <f>'[1]Г1'!B40</f>
        <v>Юрюзань - Березяк - Тюлюк (Южный Урал)</v>
      </c>
      <c r="E31" s="28">
        <f>'[1]Г1'!B3</f>
        <v>3</v>
      </c>
      <c r="F31" s="28">
        <f>'[1]Г1'!C3</f>
        <v>3</v>
      </c>
      <c r="G31" s="27">
        <f>COUNTA('[1]Г1'!B10:'[1]Г1'!B39)</f>
        <v>1</v>
      </c>
      <c r="H31" s="28" t="str">
        <f>'[1]Г1'!B42</f>
        <v>27.04-02.05.2014</v>
      </c>
      <c r="I31" s="23">
        <f>(SUM('[1]С1'!F7,'[1]С2'!F7,'[1]С3'!F7,'[1]С4'!F7,'[1]С5'!F7,'[1]С6'!F7,'[1]С7'!F7,'[1]С8'!F7,'[1]С9'!F7,'[1]С10'!F7)-MAX('[1]С1'!F7,'[1]С2'!F7,'[1]С3'!F7,'[1]С4'!F7,'[1]С5'!F7,'[1]С6'!F7,'[1]С7'!F7,'[1]С8'!F7,'[1]С9'!F7,'[1]С10'!F7)-MIN('[1]С1'!F7,'[1]С2'!F7,'[1]С3'!F7,'[1]С4'!F7,'[1]С5'!F7,'[1]С6'!F7,'[1]С7'!F7,'[1]С8'!F7,'[1]С9'!F7,'[1]С10'!F7))/(COUNT('[1]С1'!F7,'[1]С2'!F7,'[1]С3'!F7,'[1]С4'!F7,'[1]С5'!F7,'[1]С6'!F7,'[1]С7'!F7,'[1]С8'!F7,'[1]С9'!F7,'[1]С10'!F7)-2)</f>
        <v>17.333333333333332</v>
      </c>
      <c r="J31" s="23">
        <f>(SUM('[1]С1'!G7,'[1]С2'!G7,'[1]С3'!G7,'[1]С4'!G7,'[1]С5'!G7,'[1]С6'!G7,'[1]С7'!G7,'[1]С8'!G7,'[1]С9'!G7,'[1]С10'!G7)-MAX('[1]С1'!G7,'[1]С2'!G7,'[1]С3'!G7,'[1]С4'!G7,'[1]С5'!G7,'[1]С6'!G7,'[1]С7'!G7,'[1]С8'!G7,'[1]С9'!G7,'[1]С10'!G7)-MIN('[1]С1'!G7,'[1]С2'!G7,'[1]С3'!G7,'[1]С4'!G7,'[1]С5'!G7,'[1]С6'!G7,'[1]С7'!G7,'[1]С8'!G7,'[1]С9'!G7,'[1]С10'!G7))/(COUNT('[1]С1'!G7,'[1]С2'!G7,'[1]С3'!G7,'[1]С4'!G7,'[1]С5'!G7,'[1]С6'!G7,'[1]С7'!G7,'[1]С8'!G7,'[1]С9'!G7,'[1]С10'!G7)-2)</f>
        <v>0.6666666666666666</v>
      </c>
      <c r="K31" s="3">
        <f>(SUM('[1]С1'!H7,'[1]С2'!H7,'[1]С3'!H7,'[1]С4'!H7,'[1]С5'!H7,'[1]С6'!H7,'[1]С7'!H7,'[1]С8'!H7,'[1]С9'!H7,'[1]С10'!H7)-MAX('[1]С1'!H7,'[1]С2'!H7,'[1]С3'!H7,'[1]С4'!H7,'[1]С5'!H7,'[1]С6'!H7,'[1]С7'!H7,'[1]С8'!H7,'[1]С9'!H7,'[1]С10'!H7)-MIN('[1]С1'!H7,'[1]С2'!H7,'[1]С3'!H7,'[1]С4'!H7,'[1]С5'!H7,'[1]С6'!H7,'[1]С7'!H7,'[1]С8'!H7,'[1]С9'!H7,'[1]С10'!H7))/(COUNT('[1]С1'!H7,'[1]С2'!H7,'[1]С3'!H7,'[1]С4'!H7,'[1]С5'!H7,'[1]С6'!H7,'[1]С7'!H7,'[1]С8'!H7,'[1]С9'!H7,'[1]С10'!H7)-2)</f>
        <v>1</v>
      </c>
      <c r="L31" s="3">
        <f>(SUM('[1]С1'!I7,'[1]С2'!I7,'[1]С3'!I7,'[1]С4'!I7,'[1]С5'!I7,'[1]С6'!I7,'[1]С7'!I7,'[1]С8'!I7,'[1]С9'!I7,'[1]С10'!I7)-MAX('[1]С1'!I7,'[1]С2'!I7,'[1]С3'!I7,'[1]С4'!I7,'[1]С5'!I7,'[1]С6'!I7,'[1]С7'!I7,'[1]С8'!I7,'[1]С9'!I7,'[1]С10'!I7)-MIN('[1]С1'!I7,'[1]С2'!I7,'[1]С3'!I7,'[1]С4'!I7,'[1]С5'!I7,'[1]С6'!I7,'[1]С7'!I7,'[1]С8'!I7,'[1]С9'!I7,'[1]С10'!I7))/(COUNT('[1]С1'!I7,'[1]С2'!I7,'[1]С3'!I7,'[1]С4'!I7,'[1]С5'!I7,'[1]С6'!I7,'[1]С7'!I7,'[1]С8'!I7,'[1]С9'!I7,'[1]С10'!I7)-2)</f>
        <v>1</v>
      </c>
      <c r="M31" s="3">
        <f>(SUM('[1]С1'!J7,'[1]С2'!J7,'[1]С3'!J7,'[1]С4'!J7,'[1]С5'!J7,'[1]С6'!J7,'[1]С7'!J7,'[1]С8'!J7,'[1]С9'!J7,'[1]С10'!J7)-MAX('[1]С1'!J7,'[1]С2'!J7,'[1]С3'!J7,'[1]С4'!J7,'[1]С5'!J7,'[1]С6'!J7,'[1]С7'!J7,'[1]С8'!J7,'[1]С9'!J7,'[1]С10'!J7)-MIN('[1]С1'!J7,'[1]С2'!J7,'[1]С3'!J7,'[1]С4'!J7,'[1]С5'!J7,'[1]С6'!J7,'[1]С7'!J7,'[1]С8'!J7,'[1]С9'!J7,'[1]С10'!J7))/(COUNT('[1]С1'!J7,'[1]С2'!J7,'[1]С3'!J7,'[1]С4'!J7,'[1]С5'!J7,'[1]С6'!J7,'[1]С7'!J7,'[1]С8'!J7,'[1]С9'!J7,'[1]С10'!J7)-2)</f>
        <v>1</v>
      </c>
      <c r="N31" s="23">
        <f>(SUM('[1]С1'!K7,'[1]С2'!K7,'[1]С3'!K7,'[1]С4'!K7,'[1]С5'!K7,'[1]С6'!K7,'[1]С7'!K7,'[1]С8'!K7,'[1]С9'!K7,'[1]С10'!K7)-MAX('[1]С1'!K7,'[1]С2'!K7,'[1]С3'!K7,'[1]С4'!K7,'[1]С5'!K7,'[1]С6'!K7,'[1]С7'!K7,'[1]С8'!K7,'[1]С9'!K7,'[1]С10'!K7)-MIN('[1]С1'!K7,'[1]С2'!K7,'[1]С3'!K7,'[1]С4'!K7,'[1]С5'!K7,'[1]С6'!K7,'[1]С7'!K7,'[1]С8'!K7,'[1]С9'!K7,'[1]С10'!K7))/(COUNT('[1]С1'!K7,'[1]С2'!K7,'[1]С3'!K7,'[1]С4'!K7,'[1]С5'!K7,'[1]С6'!K7,'[1]С7'!K7,'[1]С8'!K7,'[1]С9'!K7,'[1]С10'!K7)-2)</f>
        <v>1.3333333333333333</v>
      </c>
      <c r="O31" s="23">
        <f>(SUM('[1]С1'!L7,'[1]С2'!L7,'[1]С3'!L7,'[1]С4'!L7,'[1]С5'!L7,'[1]С6'!L7,'[1]С7'!L7,'[1]С8'!L7,'[1]С9'!L7,'[1]С10'!L7)-MAX('[1]С1'!L7,'[1]С2'!L7,'[1]С3'!L7,'[1]С4'!L7,'[1]С5'!L7,'[1]С6'!L7,'[1]С7'!L7,'[1]С8'!L7,'[1]С9'!L7,'[1]С10'!L7)-MIN('[1]С1'!L7,'[1]С2'!L7,'[1]С3'!L7,'[1]С4'!L7,'[1]С5'!L7,'[1]С6'!L7,'[1]С7'!L7,'[1]С8'!L7,'[1]С9'!L7,'[1]С10'!L7))/(COUNT('[1]С1'!L7,'[1]С2'!L7,'[1]С3'!L7,'[1]С4'!L7,'[1]С5'!L7,'[1]С6'!L7,'[1]С7'!L7,'[1]С8'!L7,'[1]С9'!L7,'[1]С10'!L7)-2)</f>
        <v>2</v>
      </c>
      <c r="P31" s="23">
        <f>I31+J31+K32+N31+O31</f>
        <v>24.333333333333332</v>
      </c>
      <c r="Q31" s="28">
        <v>10</v>
      </c>
      <c r="R31" s="25">
        <f>P31/T11</f>
        <v>0.8021978021978021</v>
      </c>
      <c r="S31" s="26">
        <v>2</v>
      </c>
    </row>
    <row r="32" spans="1:19" ht="22.5" customHeight="1">
      <c r="A32" s="29"/>
      <c r="B32" s="31"/>
      <c r="C32" s="32"/>
      <c r="D32" s="30"/>
      <c r="E32" s="28"/>
      <c r="F32" s="28"/>
      <c r="G32" s="27"/>
      <c r="H32" s="28"/>
      <c r="I32" s="23"/>
      <c r="J32" s="23"/>
      <c r="K32" s="23">
        <f>K31+L31+M31</f>
        <v>3</v>
      </c>
      <c r="L32" s="23"/>
      <c r="M32" s="23"/>
      <c r="N32" s="23"/>
      <c r="O32" s="23"/>
      <c r="P32" s="23"/>
      <c r="Q32" s="28"/>
      <c r="R32" s="25"/>
      <c r="S32" s="26"/>
    </row>
    <row r="33" spans="1:19" ht="22.5" customHeight="1">
      <c r="A33" s="29">
        <v>11</v>
      </c>
      <c r="B33" s="30" t="str">
        <f>'[1]Г10'!D6</f>
        <v>Фасхутдинов Ильшат ФлюровичУфа, ДООЦТКиЭ «Зенит» т/к «Vitalis»</v>
      </c>
      <c r="C33" s="32" t="str">
        <f>'[1]Г10'!D41</f>
        <v>Оранский Александр, Томченко Алексей, Томченко Петр, Фасхутдинов Ильшат, Чепайкин Даниил </v>
      </c>
      <c r="D33" s="30" t="str">
        <f>'[1]Г10'!B40</f>
        <v>Ряузяк - М.Инзер - Лемеза (Южный Урал)</v>
      </c>
      <c r="E33" s="28">
        <f>'[1]Г10'!B3</f>
        <v>3</v>
      </c>
      <c r="F33" s="28">
        <f>'[1]Г10'!C3</f>
        <v>3</v>
      </c>
      <c r="G33" s="27">
        <f>COUNTA('[1]Г10'!B10:'[1]Г10'!B39)</f>
        <v>1</v>
      </c>
      <c r="H33" s="28" t="str">
        <f>'[1]Г10'!B42</f>
        <v>29.04-4.05.2014</v>
      </c>
      <c r="I33" s="23">
        <f>(SUM('[1]С1'!F16,'[1]С2'!F16,'[1]С3'!F16,'[1]С4'!F16,'[1]С5'!F16,'[1]С6'!F16,'[1]С7'!F16,'[1]С8'!F16,'[1]С9'!F16,'[1]С10'!F16)-MAX('[1]С1'!F16,'[1]С2'!F16,'[1]С3'!F16,'[1]С4'!F16,'[1]С5'!F16,'[1]С6'!F16,'[1]С7'!F16,'[1]С8'!F16,'[1]С9'!F16,'[1]С10'!F16)-MIN('[1]С1'!F16,'[1]С2'!F16,'[1]С3'!F16,'[1]С4'!F16,'[1]С5'!F16,'[1]С6'!F16,'[1]С7'!F16,'[1]С8'!F16,'[1]С9'!F16,'[1]С10'!F16))/(COUNT('[1]С1'!F16,'[1]С2'!F16,'[1]С3'!F16,'[1]С4'!F16,'[1]С5'!F16,'[1]С6'!F16,'[1]С7'!F16,'[1]С8'!F16,'[1]С9'!F16,'[1]С10'!F16)-2)</f>
        <v>17</v>
      </c>
      <c r="J33" s="23">
        <f>(SUM('[1]С1'!G16,'[1]С2'!G16,'[1]С3'!G16,'[1]С4'!G16,'[1]С5'!G16,'[1]С6'!G16,'[1]С7'!G16,'[1]С8'!G16,'[1]С9'!G16,'[1]С10'!G16)-MAX('[1]С1'!G16,'[1]С2'!G16,'[1]С3'!G16,'[1]С4'!G16,'[1]С5'!G16,'[1]С6'!G16,'[1]С7'!G16,'[1]С8'!G16,'[1]С9'!G16,'[1]С10'!G16)-MIN('[1]С1'!G16,'[1]С2'!G16,'[1]С3'!G16,'[1]С4'!G16,'[1]С5'!G16,'[1]С6'!G16,'[1]С7'!G16,'[1]С8'!G16,'[1]С9'!G16,'[1]С10'!G16))/(COUNT('[1]С1'!G16,'[1]С2'!G16,'[1]С3'!G16,'[1]С4'!G16,'[1]С5'!G16,'[1]С6'!G16,'[1]С7'!G16,'[1]С8'!G16,'[1]С9'!G16,'[1]С10'!G16)-2)</f>
        <v>1</v>
      </c>
      <c r="K33" s="3">
        <f>(SUM('[1]С1'!H16,'[1]С2'!H16,'[1]С3'!H16,'[1]С4'!H16,'[1]С5'!H16,'[1]С6'!H16,'[1]С7'!H16,'[1]С8'!H16,'[1]С9'!H16,'[1]С10'!H16)-MAX('[1]С1'!H16,'[1]С2'!H16,'[1]С3'!H16,'[1]С4'!H16,'[1]С5'!H16,'[1]С6'!H16,'[1]С7'!H16,'[1]С8'!H16,'[1]С9'!H16,'[1]С10'!H16)-MIN('[1]С1'!H16,'[1]С2'!H16,'[1]С3'!H16,'[1]С4'!H16,'[1]С5'!H16,'[1]С6'!H16,'[1]С7'!H16,'[1]С8'!H16,'[1]С9'!H16,'[1]С10'!H16))/(COUNT('[1]С1'!H16,'[1]С2'!H16,'[1]С3'!H16,'[1]С4'!H16,'[1]С5'!H16,'[1]С6'!H16,'[1]С7'!H16,'[1]С8'!H16,'[1]С9'!H16,'[1]С10'!H16)-2)</f>
        <v>1</v>
      </c>
      <c r="L33" s="3">
        <f>(SUM('[1]С1'!I16,'[1]С2'!I16,'[1]С3'!I16,'[1]С4'!I16,'[1]С5'!I16,'[1]С6'!I16,'[1]С7'!I16,'[1]С8'!I16,'[1]С9'!I16,'[1]С10'!I16)-MAX('[1]С1'!I16,'[1]С2'!I16,'[1]С3'!I16,'[1]С4'!I16,'[1]С5'!I16,'[1]С6'!I16,'[1]С7'!I16,'[1]С8'!I16,'[1]С9'!I16,'[1]С10'!I16)-MIN('[1]С1'!I16,'[1]С2'!I16,'[1]С3'!I16,'[1]С4'!I16,'[1]С5'!I16,'[1]С6'!I16,'[1]С7'!I16,'[1]С8'!I16,'[1]С9'!I16,'[1]С10'!I16))/(COUNT('[1]С1'!I16,'[1]С2'!I16,'[1]С3'!I16,'[1]С4'!I16,'[1]С5'!I16,'[1]С6'!I16,'[1]С7'!I16,'[1]С8'!I16,'[1]С9'!I16,'[1]С10'!I16)-2)</f>
        <v>1</v>
      </c>
      <c r="M33" s="3">
        <f>(SUM('[1]С1'!J16,'[1]С2'!J16,'[1]С3'!J16,'[1]С4'!J16,'[1]С5'!J16,'[1]С6'!J16,'[1]С7'!J16,'[1]С8'!J16,'[1]С9'!J16,'[1]С10'!J16)-MAX('[1]С1'!J16,'[1]С2'!J16,'[1]С3'!J16,'[1]С4'!J16,'[1]С5'!J16,'[1]С6'!J16,'[1]С7'!J16,'[1]С8'!J16,'[1]С9'!J16,'[1]С10'!J16)-MIN('[1]С1'!J16,'[1]С2'!J16,'[1]С3'!J16,'[1]С4'!J16,'[1]С5'!J16,'[1]С6'!J16,'[1]С7'!J16,'[1]С8'!J16,'[1]С9'!J16,'[1]С10'!J16))/(COUNT('[1]С1'!J16,'[1]С2'!J16,'[1]С3'!J16,'[1]С4'!J16,'[1]С5'!J16,'[1]С6'!J16,'[1]С7'!J16,'[1]С8'!J16,'[1]С9'!J16,'[1]С10'!J16)-2)</f>
        <v>0.6666666666666666</v>
      </c>
      <c r="N33" s="23">
        <f>(SUM('[1]С1'!K16,'[1]С2'!K16,'[1]С3'!K16,'[1]С4'!K16,'[1]С5'!K16,'[1]С6'!K16,'[1]С7'!K16,'[1]С8'!K16,'[1]С9'!K16,'[1]С10'!K16)-MAX('[1]С1'!K16,'[1]С2'!K16,'[1]С3'!K16,'[1]С4'!K16,'[1]С5'!K16,'[1]С6'!K16,'[1]С7'!K16,'[1]С8'!K16,'[1]С9'!K16,'[1]С10'!K16)-MIN('[1]С1'!K16,'[1]С2'!K16,'[1]С3'!K16,'[1]С4'!K16,'[1]С5'!K16,'[1]С6'!K16,'[1]С7'!K16,'[1]С8'!K16,'[1]С9'!K16,'[1]С10'!K16))/(COUNT('[1]С1'!K16,'[1]С2'!K16,'[1]С3'!K16,'[1]С4'!K16,'[1]С5'!K16,'[1]С6'!K16,'[1]С7'!K16,'[1]С8'!K16,'[1]С9'!K16,'[1]С10'!K16)-2)</f>
        <v>1</v>
      </c>
      <c r="O33" s="23">
        <f>(SUM('[1]С1'!L16,'[1]С2'!L16,'[1]С3'!L16,'[1]С4'!L16,'[1]С5'!L16,'[1]С6'!L16,'[1]С7'!L16,'[1]С8'!L16,'[1]С9'!L16,'[1]С10'!L16)-MAX('[1]С1'!L16,'[1]С2'!L16,'[1]С3'!L16,'[1]С4'!L16,'[1]С5'!L16,'[1]С6'!L16,'[1]С7'!L16,'[1]С8'!L16,'[1]С9'!L16,'[1]С10'!L16)-MIN('[1]С1'!L16,'[1]С2'!L16,'[1]С3'!L16,'[1]С4'!L16,'[1]С5'!L16,'[1]С6'!L16,'[1]С7'!L16,'[1]С8'!L16,'[1]С9'!L16,'[1]С10'!L16))/(COUNT('[1]С1'!L16,'[1]С2'!L16,'[1]С3'!L16,'[1]С4'!L16,'[1]С5'!L16,'[1]С6'!L16,'[1]С7'!L16,'[1]С8'!L16,'[1]С9'!L16,'[1]С10'!L16)-2)</f>
        <v>1</v>
      </c>
      <c r="P33" s="23">
        <f>I33+J33+K34+N33+O33</f>
        <v>22.666666666666668</v>
      </c>
      <c r="Q33" s="28">
        <v>11</v>
      </c>
      <c r="R33" s="25">
        <f>P33/T11</f>
        <v>0.7472527472527473</v>
      </c>
      <c r="S33" s="26">
        <v>2</v>
      </c>
    </row>
    <row r="34" spans="1:19" ht="22.5" customHeight="1">
      <c r="A34" s="29"/>
      <c r="B34" s="30"/>
      <c r="C34" s="32"/>
      <c r="D34" s="30"/>
      <c r="E34" s="28"/>
      <c r="F34" s="28"/>
      <c r="G34" s="27"/>
      <c r="H34" s="28"/>
      <c r="I34" s="23"/>
      <c r="J34" s="23"/>
      <c r="K34" s="23">
        <f>K33+L33+M33</f>
        <v>2.6666666666666665</v>
      </c>
      <c r="L34" s="23"/>
      <c r="M34" s="23"/>
      <c r="N34" s="23"/>
      <c r="O34" s="23"/>
      <c r="P34" s="23"/>
      <c r="Q34" s="28"/>
      <c r="R34" s="25"/>
      <c r="S34" s="26"/>
    </row>
    <row r="35" ht="22.5" customHeight="1"/>
    <row r="36" ht="22.5" customHeight="1"/>
    <row r="37" spans="1:19" ht="15" hidden="1">
      <c r="A37" s="29">
        <v>12</v>
      </c>
      <c r="B37" s="30">
        <f>'[1]Г12'!D6</f>
        <v>0</v>
      </c>
      <c r="C37" s="32">
        <f>'[1]Г12'!D41</f>
        <v>0</v>
      </c>
      <c r="D37" s="30">
        <f>'[1]Г12'!B40</f>
        <v>0</v>
      </c>
      <c r="E37" s="28">
        <f>'[1]Г12'!B3</f>
        <v>0</v>
      </c>
      <c r="F37" s="28">
        <f>'[1]Г12'!C3</f>
        <v>0</v>
      </c>
      <c r="G37" s="27">
        <f>COUNTA('[1]Г12'!B10:'[1]Г12'!B39)</f>
        <v>1</v>
      </c>
      <c r="H37" s="28">
        <f>'[1]Г12'!B42</f>
        <v>0</v>
      </c>
      <c r="I37" s="23">
        <f>(SUM('[1]С1'!F18,'[1]С2'!F18,'[1]С3'!F18,'[1]С4'!F18,'[1]С5'!F18,'[1]С6'!F18,'[1]С7'!F18,'[1]С8'!F18,'[1]С9'!F18,'[1]С10'!F18)-MAX('[1]С1'!F18,'[1]С2'!F18,'[1]С3'!F18,'[1]С4'!F18,'[1]С5'!F18,'[1]С6'!F18,'[1]С7'!F18,'[1]С8'!F18,'[1]С9'!F18,'[1]С10'!F18)-MIN('[1]С1'!F18,'[1]С2'!F18,'[1]С3'!F18,'[1]С4'!F18,'[1]С5'!F18,'[1]С6'!F18,'[1]С7'!F18,'[1]С8'!F18,'[1]С9'!F18,'[1]С10'!F18))/(COUNT('[1]С1'!F18,'[1]С2'!F18,'[1]С3'!F18,'[1]С4'!F18,'[1]С5'!F18,'[1]С6'!F18,'[1]С7'!F18,'[1]С8'!F18,'[1]С9'!F18,'[1]С10'!F18)-2)</f>
        <v>0</v>
      </c>
      <c r="J37" s="23">
        <f>(SUM('[1]С1'!G18,'[1]С2'!G18,'[1]С3'!G18,'[1]С4'!G18,'[1]С5'!G18,'[1]С6'!G18,'[1]С7'!G18,'[1]С8'!G18,'[1]С9'!G18,'[1]С10'!G18)-MAX('[1]С1'!G18,'[1]С2'!G18,'[1]С3'!G18,'[1]С4'!G18,'[1]С5'!G18,'[1]С6'!G18,'[1]С7'!G18,'[1]С8'!G18,'[1]С9'!G18,'[1]С10'!G18)-MIN('[1]С1'!G18,'[1]С2'!G18,'[1]С3'!G18,'[1]С4'!G18,'[1]С5'!G18,'[1]С6'!G18,'[1]С7'!G18,'[1]С8'!G18,'[1]С9'!G18,'[1]С10'!G18))/(COUNT('[1]С1'!G18,'[1]С2'!G18,'[1]С3'!G18,'[1]С4'!G18,'[1]С5'!G18,'[1]С6'!G18,'[1]С7'!G18,'[1]С8'!G18,'[1]С9'!G18,'[1]С10'!G18)-2)</f>
        <v>0</v>
      </c>
      <c r="K37" s="3">
        <f>(SUM('[1]С1'!H18,'[1]С2'!H18,'[1]С3'!H18,'[1]С4'!H18,'[1]С5'!H18,'[1]С6'!H18,'[1]С7'!H18,'[1]С8'!H18,'[1]С9'!H18,'[1]С10'!H18)-MAX('[1]С1'!H18,'[1]С2'!H18,'[1]С3'!H18,'[1]С4'!H18,'[1]С5'!H18,'[1]С6'!H18,'[1]С7'!H18,'[1]С8'!H18,'[1]С9'!H18,'[1]С10'!H18)-MIN('[1]С1'!H18,'[1]С2'!H18,'[1]С3'!H18,'[1]С4'!H18,'[1]С5'!H18,'[1]С6'!H18,'[1]С7'!H18,'[1]С8'!H18,'[1]С9'!H18,'[1]С10'!H18))/(COUNT('[1]С1'!H18,'[1]С2'!H18,'[1]С3'!H18,'[1]С4'!H18,'[1]С5'!H18,'[1]С6'!H18,'[1]С7'!H18,'[1]С8'!H18,'[1]С9'!H18,'[1]С10'!H18)-2)</f>
        <v>0</v>
      </c>
      <c r="L37" s="3">
        <f>(SUM('[1]С1'!I18,'[1]С2'!I18,'[1]С3'!I18,'[1]С4'!I18,'[1]С5'!I18,'[1]С6'!I18,'[1]С7'!I18,'[1]С8'!I18,'[1]С9'!I18,'[1]С10'!I18)-MAX('[1]С1'!I18,'[1]С2'!I18,'[1]С3'!I18,'[1]С4'!I18,'[1]С5'!I18,'[1]С6'!I18,'[1]С7'!I18,'[1]С8'!I18,'[1]С9'!I18,'[1]С10'!I18)-MIN('[1]С1'!I18,'[1]С2'!I18,'[1]С3'!I18,'[1]С4'!I18,'[1]С5'!I18,'[1]С6'!I18,'[1]С7'!I18,'[1]С8'!I18,'[1]С9'!I18,'[1]С10'!I18))/(COUNT('[1]С1'!I18,'[1]С2'!I18,'[1]С3'!I18,'[1]С4'!I18,'[1]С5'!I18,'[1]С6'!I18,'[1]С7'!I18,'[1]С8'!I18,'[1]С9'!I18,'[1]С10'!I18)-2)</f>
        <v>0</v>
      </c>
      <c r="M37" s="3">
        <f>(SUM('[1]С1'!J18,'[1]С2'!J18,'[1]С3'!J18,'[1]С4'!J18,'[1]С5'!J18,'[1]С6'!J18,'[1]С7'!J18,'[1]С8'!J18,'[1]С9'!J18,'[1]С10'!J18)-MAX('[1]С1'!J18,'[1]С2'!J18,'[1]С3'!J18,'[1]С4'!J18,'[1]С5'!J18,'[1]С6'!J18,'[1]С7'!J18,'[1]С8'!J18,'[1]С9'!J18,'[1]С10'!J18)-MIN('[1]С1'!J18,'[1]С2'!J18,'[1]С3'!J18,'[1]С4'!J18,'[1]С5'!J18,'[1]С6'!J18,'[1]С7'!J18,'[1]С8'!J18,'[1]С9'!J18,'[1]С10'!J18))/(COUNT('[1]С1'!J18,'[1]С2'!J18,'[1]С3'!J18,'[1]С4'!J18,'[1]С5'!J18,'[1]С6'!J18,'[1]С7'!J18,'[1]С8'!J18,'[1]С9'!J18,'[1]С10'!J18)-2)</f>
        <v>0</v>
      </c>
      <c r="N37" s="23">
        <f>(SUM('[1]С1'!K18,'[1]С2'!K18,'[1]С3'!K18,'[1]С4'!K18,'[1]С5'!K18,'[1]С6'!K18,'[1]С7'!K18,'[1]С8'!K18,'[1]С9'!K18,'[1]С10'!K18)-MAX('[1]С1'!K18,'[1]С2'!K18,'[1]С3'!K18,'[1]С4'!K18,'[1]С5'!K18,'[1]С6'!K18,'[1]С7'!K18,'[1]С8'!K18,'[1]С9'!K18,'[1]С10'!K18)-MIN('[1]С1'!K18,'[1]С2'!K18,'[1]С3'!K18,'[1]С4'!K18,'[1]С5'!K18,'[1]С6'!K18,'[1]С7'!K18,'[1]С8'!K18,'[1]С9'!K18,'[1]С10'!K18))/(COUNT('[1]С1'!K18,'[1]С2'!K18,'[1]С3'!K18,'[1]С4'!K18,'[1]С5'!K18,'[1]С6'!K18,'[1]С7'!K18,'[1]С8'!K18,'[1]С9'!K18,'[1]С10'!K18)-2)</f>
        <v>0</v>
      </c>
      <c r="O37" s="23">
        <f>(SUM('[1]С1'!L18,'[1]С2'!L18,'[1]С3'!L18,'[1]С4'!L18,'[1]С5'!L18,'[1]С6'!L18,'[1]С7'!L18,'[1]С8'!L18,'[1]С9'!L18,'[1]С10'!L18)-MAX('[1]С1'!L18,'[1]С2'!L18,'[1]С3'!L18,'[1]С4'!L18,'[1]С5'!L18,'[1]С6'!L18,'[1]С7'!L18,'[1]С8'!L18,'[1]С9'!L18,'[1]С10'!L18)-MIN('[1]С1'!L18,'[1]С2'!L18,'[1]С3'!L18,'[1]С4'!L18,'[1]С5'!L18,'[1]С6'!L18,'[1]С7'!L18,'[1]С8'!L18,'[1]С9'!L18,'[1]С10'!L18))/(COUNT('[1]С1'!L18,'[1]С2'!L18,'[1]С3'!L18,'[1]С4'!L18,'[1]С5'!L18,'[1]С6'!L18,'[1]С7'!L18,'[1]С8'!L18,'[1]С9'!L18,'[1]С10'!L18)-2)</f>
        <v>0</v>
      </c>
      <c r="P37" s="23">
        <f>I37+J37+K38+N37+O37</f>
        <v>0</v>
      </c>
      <c r="Q37" s="24"/>
      <c r="R37" s="25">
        <f>P37/T11</f>
        <v>0</v>
      </c>
      <c r="S37" s="26"/>
    </row>
    <row r="38" spans="1:19" ht="15" hidden="1">
      <c r="A38" s="29"/>
      <c r="B38" s="30"/>
      <c r="C38" s="32"/>
      <c r="D38" s="30"/>
      <c r="E38" s="28"/>
      <c r="F38" s="28"/>
      <c r="G38" s="27"/>
      <c r="H38" s="28"/>
      <c r="I38" s="23"/>
      <c r="J38" s="23"/>
      <c r="K38" s="23">
        <f>K37+L37+M37</f>
        <v>0</v>
      </c>
      <c r="L38" s="23"/>
      <c r="M38" s="23"/>
      <c r="N38" s="23"/>
      <c r="O38" s="23"/>
      <c r="P38" s="23"/>
      <c r="Q38" s="24"/>
      <c r="R38" s="25"/>
      <c r="S38" s="26"/>
    </row>
    <row r="39" spans="1:19" ht="15" hidden="1">
      <c r="A39" s="29">
        <v>13</v>
      </c>
      <c r="B39" s="30">
        <f>'[1]Г13'!D6</f>
        <v>0</v>
      </c>
      <c r="C39" s="32">
        <f>'[1]Г13'!D41</f>
        <v>0</v>
      </c>
      <c r="D39" s="30">
        <f>'[1]Г13'!B40</f>
        <v>0</v>
      </c>
      <c r="E39" s="28">
        <f>'[1]Г13'!B3</f>
        <v>0</v>
      </c>
      <c r="F39" s="28">
        <f>'[1]Г13'!C3</f>
        <v>0</v>
      </c>
      <c r="G39" s="27">
        <f>COUNTA('[1]Г13'!B10:'[1]Г13'!B39)</f>
        <v>1</v>
      </c>
      <c r="H39" s="28">
        <f>'[1]Г13'!B42</f>
        <v>0</v>
      </c>
      <c r="I39" s="23">
        <f>(SUM('[1]С1'!F19,'[1]С2'!F19,'[1]С3'!F19,'[1]С4'!F19,'[1]С5'!F19,'[1]С6'!F19,'[1]С7'!F19,'[1]С8'!F19,'[1]С9'!F19,'[1]С10'!F19)-MAX('[1]С1'!F19,'[1]С2'!F19,'[1]С3'!F19,'[1]С4'!F19,'[1]С5'!F19,'[1]С6'!F19,'[1]С7'!F19,'[1]С8'!F19,'[1]С9'!F19,'[1]С10'!F19)-MIN('[1]С1'!F19,'[1]С2'!F19,'[1]С3'!F19,'[1]С4'!F19,'[1]С5'!F19,'[1]С6'!F19,'[1]С7'!F19,'[1]С8'!F19,'[1]С9'!F19,'[1]С10'!F19))/(COUNT('[1]С1'!F19,'[1]С2'!F19,'[1]С3'!F19,'[1]С4'!F19,'[1]С5'!F19,'[1]С6'!F19,'[1]С7'!F19,'[1]С8'!F19,'[1]С9'!F19,'[1]С10'!F19)-2)</f>
        <v>0</v>
      </c>
      <c r="J39" s="23">
        <f>(SUM('[1]С1'!G19,'[1]С2'!G19,'[1]С3'!G19,'[1]С4'!G19,'[1]С5'!G19,'[1]С6'!G19,'[1]С7'!G19,'[1]С8'!G19,'[1]С9'!G19,'[1]С10'!G19)-MAX('[1]С1'!G19,'[1]С2'!G19,'[1]С3'!G19,'[1]С4'!G19,'[1]С5'!G19,'[1]С6'!G19,'[1]С7'!G19,'[1]С8'!G19,'[1]С9'!G19,'[1]С10'!G19)-MIN('[1]С1'!G19,'[1]С2'!G19,'[1]С3'!G19,'[1]С4'!G19,'[1]С5'!G19,'[1]С6'!G19,'[1]С7'!G19,'[1]С8'!G19,'[1]С9'!G19,'[1]С10'!G19))/(COUNT('[1]С1'!G19,'[1]С2'!G19,'[1]С3'!G19,'[1]С4'!G19,'[1]С5'!G19,'[1]С6'!G19,'[1]С7'!G19,'[1]С8'!G19,'[1]С9'!G19,'[1]С10'!G19)-2)</f>
        <v>0</v>
      </c>
      <c r="K39" s="3">
        <f>(SUM('[1]С1'!H19,'[1]С2'!H19,'[1]С3'!H19,'[1]С4'!H19,'[1]С5'!H19,'[1]С6'!H19,'[1]С7'!H19,'[1]С8'!H19,'[1]С9'!H19,'[1]С10'!H19)-MAX('[1]С1'!H19,'[1]С2'!H19,'[1]С3'!H19,'[1]С4'!H19,'[1]С5'!H19,'[1]С6'!H19,'[1]С7'!H19,'[1]С8'!H19,'[1]С9'!H19,'[1]С10'!H19)-MIN('[1]С1'!H19,'[1]С2'!H19,'[1]С3'!H19,'[1]С4'!H19,'[1]С5'!H19,'[1]С6'!H19,'[1]С7'!H19,'[1]С8'!H19,'[1]С9'!H19,'[1]С10'!H19))/(COUNT('[1]С1'!H19,'[1]С2'!H19,'[1]С3'!H19,'[1]С4'!H19,'[1]С5'!H19,'[1]С6'!H19,'[1]С7'!H19,'[1]С8'!H19,'[1]С9'!H19,'[1]С10'!H19)-2)</f>
        <v>0</v>
      </c>
      <c r="L39" s="3">
        <f>(SUM('[1]С1'!I19,'[1]С2'!I19,'[1]С3'!I19,'[1]С4'!I19,'[1]С5'!I19,'[1]С6'!I19,'[1]С7'!I19,'[1]С8'!I19,'[1]С9'!I19,'[1]С10'!I19)-MAX('[1]С1'!I19,'[1]С2'!I19,'[1]С3'!I19,'[1]С4'!I19,'[1]С5'!I19,'[1]С6'!I19,'[1]С7'!I19,'[1]С8'!I19,'[1]С9'!I19,'[1]С10'!I19)-MIN('[1]С1'!I19,'[1]С2'!I19,'[1]С3'!I19,'[1]С4'!I19,'[1]С5'!I19,'[1]С6'!I19,'[1]С7'!I19,'[1]С8'!I19,'[1]С9'!I19,'[1]С10'!I19))/(COUNT('[1]С1'!I19,'[1]С2'!I19,'[1]С3'!I19,'[1]С4'!I19,'[1]С5'!I19,'[1]С6'!I19,'[1]С7'!I19,'[1]С8'!I19,'[1]С9'!I19,'[1]С10'!I19)-2)</f>
        <v>0</v>
      </c>
      <c r="M39" s="3">
        <f>(SUM('[1]С1'!J19,'[1]С2'!J19,'[1]С3'!J19,'[1]С4'!J19,'[1]С5'!J19,'[1]С6'!J19,'[1]С7'!J19,'[1]С8'!J19,'[1]С9'!J19,'[1]С10'!J19)-MAX('[1]С1'!J19,'[1]С2'!J19,'[1]С3'!J19,'[1]С4'!J19,'[1]С5'!J19,'[1]С6'!J19,'[1]С7'!J19,'[1]С8'!J19,'[1]С9'!J19,'[1]С10'!J19)-MIN('[1]С1'!J19,'[1]С2'!J19,'[1]С3'!J19,'[1]С4'!J19,'[1]С5'!J19,'[1]С6'!J19,'[1]С7'!J19,'[1]С8'!J19,'[1]С9'!J19,'[1]С10'!J19))/(COUNT('[1]С1'!J19,'[1]С2'!J19,'[1]С3'!J19,'[1]С4'!J19,'[1]С5'!J19,'[1]С6'!J19,'[1]С7'!J19,'[1]С8'!J19,'[1]С9'!J19,'[1]С10'!J19)-2)</f>
        <v>0</v>
      </c>
      <c r="N39" s="23">
        <f>(SUM('[1]С1'!K19,'[1]С2'!K19,'[1]С3'!K19,'[1]С4'!K19,'[1]С5'!K19,'[1]С6'!K19,'[1]С7'!K19,'[1]С8'!K19,'[1]С9'!K19,'[1]С10'!K19)-MAX('[1]С1'!K19,'[1]С2'!K19,'[1]С3'!K19,'[1]С4'!K19,'[1]С5'!K19,'[1]С6'!K19,'[1]С7'!K19,'[1]С8'!K19,'[1]С9'!K19,'[1]С10'!K19)-MIN('[1]С1'!K19,'[1]С2'!K19,'[1]С3'!K19,'[1]С4'!K19,'[1]С5'!K19,'[1]С6'!K19,'[1]С7'!K19,'[1]С8'!K19,'[1]С9'!K19,'[1]С10'!K19))/(COUNT('[1]С1'!K19,'[1]С2'!K19,'[1]С3'!K19,'[1]С4'!K19,'[1]С5'!K19,'[1]С6'!K19,'[1]С7'!K19,'[1]С8'!K19,'[1]С9'!K19,'[1]С10'!K19)-2)</f>
        <v>0</v>
      </c>
      <c r="O39" s="23">
        <f>(SUM('[1]С1'!L19,'[1]С2'!L19,'[1]С3'!L19,'[1]С4'!L19,'[1]С5'!L19,'[1]С6'!L19,'[1]С7'!L19,'[1]С8'!L19,'[1]С9'!L19,'[1]С10'!L19)-MAX('[1]С1'!L19,'[1]С2'!L19,'[1]С3'!L19,'[1]С4'!L19,'[1]С5'!L19,'[1]С6'!L19,'[1]С7'!L19,'[1]С8'!L19,'[1]С9'!L19,'[1]С10'!L19)-MIN('[1]С1'!L19,'[1]С2'!L19,'[1]С3'!L19,'[1]С4'!L19,'[1]С5'!L19,'[1]С6'!L19,'[1]С7'!L19,'[1]С8'!L19,'[1]С9'!L19,'[1]С10'!L19))/(COUNT('[1]С1'!L19,'[1]С2'!L19,'[1]С3'!L19,'[1]С4'!L19,'[1]С5'!L19,'[1]С6'!L19,'[1]С7'!L19,'[1]С8'!L19,'[1]С9'!L19,'[1]С10'!L19)-2)</f>
        <v>0</v>
      </c>
      <c r="P39" s="23">
        <f>I39+J39+K40+N39+O39</f>
        <v>0</v>
      </c>
      <c r="Q39" s="24"/>
      <c r="R39" s="25">
        <f>P39/T11</f>
        <v>0</v>
      </c>
      <c r="S39" s="26"/>
    </row>
    <row r="40" spans="1:19" ht="15" hidden="1">
      <c r="A40" s="29"/>
      <c r="B40" s="30"/>
      <c r="C40" s="32"/>
      <c r="D40" s="30"/>
      <c r="E40" s="28"/>
      <c r="F40" s="28"/>
      <c r="G40" s="27"/>
      <c r="H40" s="28"/>
      <c r="I40" s="23"/>
      <c r="J40" s="23"/>
      <c r="K40" s="23">
        <f>K39+L39+M39</f>
        <v>0</v>
      </c>
      <c r="L40" s="23"/>
      <c r="M40" s="23"/>
      <c r="N40" s="23"/>
      <c r="O40" s="23"/>
      <c r="P40" s="23"/>
      <c r="Q40" s="24"/>
      <c r="R40" s="25"/>
      <c r="S40" s="26"/>
    </row>
    <row r="41" spans="1:19" ht="15" hidden="1">
      <c r="A41" s="29">
        <v>14</v>
      </c>
      <c r="B41" s="30">
        <f>'[1]Г14'!D6</f>
        <v>0</v>
      </c>
      <c r="C41" s="32">
        <f>'[1]Г14'!D41</f>
        <v>0</v>
      </c>
      <c r="D41" s="30">
        <f>'[1]Г14'!B40</f>
        <v>0</v>
      </c>
      <c r="E41" s="28">
        <f>'[1]Г14'!B3</f>
        <v>0</v>
      </c>
      <c r="F41" s="28">
        <f>'[1]Г14'!C3</f>
        <v>0</v>
      </c>
      <c r="G41" s="27">
        <f>COUNTA('[1]Г14'!B10:'[1]Г14'!B39)</f>
        <v>1</v>
      </c>
      <c r="H41" s="28">
        <f>'[1]Г14'!B42</f>
        <v>0</v>
      </c>
      <c r="I41" s="23">
        <f>(SUM('[1]С1'!F20,'[1]С2'!F20,'[1]С3'!F20,'[1]С4'!F20,'[1]С5'!F20,'[1]С6'!F20,'[1]С7'!F20,'[1]С8'!F20,'[1]С9'!F20,'[1]С10'!F20)-MAX('[1]С1'!F20,'[1]С2'!F20,'[1]С3'!F20,'[1]С4'!F20,'[1]С5'!F20,'[1]С6'!F20,'[1]С7'!F20,'[1]С8'!F20,'[1]С9'!F20,'[1]С10'!F20)-MIN('[1]С1'!F20,'[1]С2'!F20,'[1]С3'!F20,'[1]С4'!F20,'[1]С5'!F20,'[1]С6'!F20,'[1]С7'!F20,'[1]С8'!F20,'[1]С9'!F20,'[1]С10'!F20))/(COUNT('[1]С1'!F20,'[1]С2'!F20,'[1]С3'!F20,'[1]С4'!F20,'[1]С5'!F20,'[1]С6'!F20,'[1]С7'!F20,'[1]С8'!F20,'[1]С9'!F20,'[1]С10'!F20)-2)</f>
        <v>0</v>
      </c>
      <c r="J41" s="23">
        <f>(SUM('[1]С1'!G20,'[1]С2'!G20,'[1]С3'!G20,'[1]С4'!G20,'[1]С5'!G20,'[1]С6'!G20,'[1]С7'!G20,'[1]С8'!G20,'[1]С9'!G20,'[1]С10'!G20)-MAX('[1]С1'!G20,'[1]С2'!G20,'[1]С3'!G20,'[1]С4'!G20,'[1]С5'!G20,'[1]С6'!G20,'[1]С7'!G20,'[1]С8'!G20,'[1]С9'!G20,'[1]С10'!G20)-MIN('[1]С1'!G20,'[1]С2'!G20,'[1]С3'!G20,'[1]С4'!G20,'[1]С5'!G20,'[1]С6'!G20,'[1]С7'!G20,'[1]С8'!G20,'[1]С9'!G20,'[1]С10'!G20))/(COUNT('[1]С1'!G20,'[1]С2'!G20,'[1]С3'!G20,'[1]С4'!G20,'[1]С5'!G20,'[1]С6'!G20,'[1]С7'!G20,'[1]С8'!G20,'[1]С9'!G20,'[1]С10'!G20)-2)</f>
        <v>0</v>
      </c>
      <c r="K41" s="3">
        <f>(SUM('[1]С1'!H20,'[1]С2'!H20,'[1]С3'!H20,'[1]С4'!H20,'[1]С5'!H20,'[1]С6'!H20,'[1]С7'!H20,'[1]С8'!H20,'[1]С9'!H20,'[1]С10'!H20)-MAX('[1]С1'!H20,'[1]С2'!H20,'[1]С3'!H20,'[1]С4'!H20,'[1]С5'!H20,'[1]С6'!H20,'[1]С7'!H20,'[1]С8'!H20,'[1]С9'!H20,'[1]С10'!H20)-MIN('[1]С1'!H20,'[1]С2'!H20,'[1]С3'!H20,'[1]С4'!H20,'[1]С5'!H20,'[1]С6'!H20,'[1]С7'!H20,'[1]С8'!H20,'[1]С9'!H20,'[1]С10'!H20))/(COUNT('[1]С1'!H20,'[1]С2'!H20,'[1]С3'!H20,'[1]С4'!H20,'[1]С5'!H20,'[1]С6'!H20,'[1]С7'!H20,'[1]С8'!H20,'[1]С9'!H20,'[1]С10'!H20)-2)</f>
        <v>0</v>
      </c>
      <c r="L41" s="3">
        <f>(SUM('[1]С1'!I20,'[1]С2'!I20,'[1]С3'!I20,'[1]С4'!I20,'[1]С5'!I20,'[1]С6'!I20,'[1]С7'!I20,'[1]С8'!I20,'[1]С9'!I20,'[1]С10'!I20)-MAX('[1]С1'!I20,'[1]С2'!I20,'[1]С3'!I20,'[1]С4'!I20,'[1]С5'!I20,'[1]С6'!I20,'[1]С7'!I20,'[1]С8'!I20,'[1]С9'!I20,'[1]С10'!I20)-MIN('[1]С1'!I20,'[1]С2'!I20,'[1]С3'!I20,'[1]С4'!I20,'[1]С5'!I20,'[1]С6'!I20,'[1]С7'!I20,'[1]С8'!I20,'[1]С9'!I20,'[1]С10'!I20))/(COUNT('[1]С1'!I20,'[1]С2'!I20,'[1]С3'!I20,'[1]С4'!I20,'[1]С5'!I20,'[1]С6'!I20,'[1]С7'!I20,'[1]С8'!I20,'[1]С9'!I20,'[1]С10'!I20)-2)</f>
        <v>0</v>
      </c>
      <c r="M41" s="3">
        <f>(SUM('[1]С1'!J20,'[1]С2'!J20,'[1]С3'!J20,'[1]С4'!J20,'[1]С5'!J20,'[1]С6'!J20,'[1]С7'!J20,'[1]С8'!J20,'[1]С9'!J20,'[1]С10'!J20)-MAX('[1]С1'!J20,'[1]С2'!J20,'[1]С3'!J20,'[1]С4'!J20,'[1]С5'!J20,'[1]С6'!J20,'[1]С7'!J20,'[1]С8'!J20,'[1]С9'!J20,'[1]С10'!J20)-MIN('[1]С1'!J20,'[1]С2'!J20,'[1]С3'!J20,'[1]С4'!J20,'[1]С5'!J20,'[1]С6'!J20,'[1]С7'!J20,'[1]С8'!J20,'[1]С9'!J20,'[1]С10'!J20))/(COUNT('[1]С1'!J20,'[1]С2'!J20,'[1]С3'!J20,'[1]С4'!J20,'[1]С5'!J20,'[1]С6'!J20,'[1]С7'!J20,'[1]С8'!J20,'[1]С9'!J20,'[1]С10'!J20)-2)</f>
        <v>0</v>
      </c>
      <c r="N41" s="23">
        <f>(SUM('[1]С1'!K20,'[1]С2'!K20,'[1]С3'!K20,'[1]С4'!K20,'[1]С5'!K20,'[1]С6'!K20,'[1]С7'!K20,'[1]С8'!K20,'[1]С9'!K20,'[1]С10'!K20)-MAX('[1]С1'!K20,'[1]С2'!K20,'[1]С3'!K20,'[1]С4'!K20,'[1]С5'!K20,'[1]С6'!K20,'[1]С7'!K20,'[1]С8'!K20,'[1]С9'!K20,'[1]С10'!K20)-MIN('[1]С1'!K20,'[1]С2'!K20,'[1]С3'!K20,'[1]С4'!K20,'[1]С5'!K20,'[1]С6'!K20,'[1]С7'!K20,'[1]С8'!K20,'[1]С9'!K20,'[1]С10'!K20))/(COUNT('[1]С1'!K20,'[1]С2'!K20,'[1]С3'!K20,'[1]С4'!K20,'[1]С5'!K20,'[1]С6'!K20,'[1]С7'!K20,'[1]С8'!K20,'[1]С9'!K20,'[1]С10'!K20)-2)</f>
        <v>0</v>
      </c>
      <c r="O41" s="23">
        <f>(SUM('[1]С1'!L20,'[1]С2'!L20,'[1]С3'!L20,'[1]С4'!L20,'[1]С5'!L20,'[1]С6'!L20,'[1]С7'!L20,'[1]С8'!L20,'[1]С9'!L20,'[1]С10'!L20)-MAX('[1]С1'!L20,'[1]С2'!L20,'[1]С3'!L20,'[1]С4'!L20,'[1]С5'!L20,'[1]С6'!L20,'[1]С7'!L20,'[1]С8'!L20,'[1]С9'!L20,'[1]С10'!L20)-MIN('[1]С1'!L20,'[1]С2'!L20,'[1]С3'!L20,'[1]С4'!L20,'[1]С5'!L20,'[1]С6'!L20,'[1]С7'!L20,'[1]С8'!L20,'[1]С9'!L20,'[1]С10'!L20))/(COUNT('[1]С1'!L20,'[1]С2'!L20,'[1]С3'!L20,'[1]С4'!L20,'[1]С5'!L20,'[1]С6'!L20,'[1]С7'!L20,'[1]С8'!L20,'[1]С9'!L20,'[1]С10'!L20)-2)</f>
        <v>0</v>
      </c>
      <c r="P41" s="23">
        <f>I41+J41+K42+N41+O41</f>
        <v>0</v>
      </c>
      <c r="Q41" s="24"/>
      <c r="R41" s="25">
        <f>P41/T11</f>
        <v>0</v>
      </c>
      <c r="S41" s="26"/>
    </row>
    <row r="42" spans="1:19" ht="15" hidden="1">
      <c r="A42" s="29"/>
      <c r="B42" s="30"/>
      <c r="C42" s="32"/>
      <c r="D42" s="30"/>
      <c r="E42" s="28"/>
      <c r="F42" s="28"/>
      <c r="G42" s="27"/>
      <c r="H42" s="28"/>
      <c r="I42" s="23"/>
      <c r="J42" s="23"/>
      <c r="K42" s="23">
        <f>K41+L41+M41</f>
        <v>0</v>
      </c>
      <c r="L42" s="23"/>
      <c r="M42" s="23"/>
      <c r="N42" s="23"/>
      <c r="O42" s="23"/>
      <c r="P42" s="23"/>
      <c r="Q42" s="24"/>
      <c r="R42" s="25"/>
      <c r="S42" s="26"/>
    </row>
    <row r="43" spans="1:19" ht="15" hidden="1">
      <c r="A43" s="29">
        <v>15</v>
      </c>
      <c r="B43" s="30">
        <f>'[1]Г15'!D6</f>
        <v>0</v>
      </c>
      <c r="C43" s="32">
        <f>'[1]Г15'!D41</f>
        <v>0</v>
      </c>
      <c r="D43" s="30">
        <f>'[1]Г15'!B40</f>
        <v>0</v>
      </c>
      <c r="E43" s="28">
        <f>'[1]Г15'!B3</f>
        <v>0</v>
      </c>
      <c r="F43" s="28">
        <f>'[1]Г15'!C3</f>
        <v>0</v>
      </c>
      <c r="G43" s="27">
        <f>COUNTA('[1]Г15'!B10:'[1]Г15'!B39)</f>
        <v>1</v>
      </c>
      <c r="H43" s="28">
        <f>'[1]Г15'!B42</f>
        <v>0</v>
      </c>
      <c r="I43" s="23">
        <f>(SUM('[1]С1'!F21,'[1]С2'!F21,'[1]С3'!F21,'[1]С4'!F21,'[1]С5'!F21,'[1]С6'!F21,'[1]С7'!F21,'[1]С8'!F21,'[1]С9'!F21,'[1]С10'!F21)-MAX('[1]С1'!F21,'[1]С2'!F21,'[1]С3'!F21,'[1]С4'!F21,'[1]С5'!F21,'[1]С6'!F21,'[1]С7'!F21,'[1]С8'!F21,'[1]С9'!F21,'[1]С10'!F21)-MIN('[1]С1'!F21,'[1]С2'!F21,'[1]С3'!F21,'[1]С4'!F21,'[1]С5'!F21,'[1]С6'!F21,'[1]С7'!F21,'[1]С8'!F21,'[1]С9'!F21,'[1]С10'!F21))/(COUNT('[1]С1'!F21,'[1]С2'!F21,'[1]С3'!F21,'[1]С4'!F21,'[1]С5'!F21,'[1]С6'!F21,'[1]С7'!F21,'[1]С8'!F21,'[1]С9'!F21,'[1]С10'!F21)-2)</f>
        <v>0</v>
      </c>
      <c r="J43" s="23">
        <f>(SUM('[1]С1'!G21,'[1]С2'!G21,'[1]С3'!G21,'[1]С4'!G21,'[1]С5'!G21,'[1]С6'!G21,'[1]С7'!G21,'[1]С8'!G21,'[1]С9'!G21,'[1]С10'!G21)-MAX('[1]С1'!G21,'[1]С2'!G21,'[1]С3'!G21,'[1]С4'!G21,'[1]С5'!G21,'[1]С6'!G21,'[1]С7'!G21,'[1]С8'!G21,'[1]С9'!G21,'[1]С10'!G21)-MIN('[1]С1'!G21,'[1]С2'!G21,'[1]С3'!G21,'[1]С4'!G21,'[1]С5'!G21,'[1]С6'!G21,'[1]С7'!G21,'[1]С8'!G21,'[1]С9'!G21,'[1]С10'!G21))/(COUNT('[1]С1'!G21,'[1]С2'!G21,'[1]С3'!G21,'[1]С4'!G21,'[1]С5'!G21,'[1]С6'!G21,'[1]С7'!G21,'[1]С8'!G21,'[1]С9'!G21,'[1]С10'!G21)-2)</f>
        <v>0</v>
      </c>
      <c r="K43" s="3">
        <f>(SUM('[1]С1'!H21,'[1]С2'!H21,'[1]С3'!H21,'[1]С4'!H21,'[1]С5'!H21,'[1]С6'!H21,'[1]С7'!H21,'[1]С8'!H21,'[1]С9'!H21,'[1]С10'!H21)-MAX('[1]С1'!H21,'[1]С2'!H21,'[1]С3'!H21,'[1]С4'!H21,'[1]С5'!H21,'[1]С6'!H21,'[1]С7'!H21,'[1]С8'!H21,'[1]С9'!H21,'[1]С10'!H21)-MIN('[1]С1'!H21,'[1]С2'!H21,'[1]С3'!H21,'[1]С4'!H21,'[1]С5'!H21,'[1]С6'!H21,'[1]С7'!H21,'[1]С8'!H21,'[1]С9'!H21,'[1]С10'!H21))/(COUNT('[1]С1'!H21,'[1]С2'!H21,'[1]С3'!H21,'[1]С4'!H21,'[1]С5'!H21,'[1]С6'!H21,'[1]С7'!H21,'[1]С8'!H21,'[1]С9'!H21,'[1]С10'!H21)-2)</f>
        <v>0</v>
      </c>
      <c r="L43" s="3">
        <f>(SUM('[1]С1'!I21,'[1]С2'!I21,'[1]С3'!I21,'[1]С4'!I21,'[1]С5'!I21,'[1]С6'!I21,'[1]С7'!I21,'[1]С8'!I21,'[1]С9'!I21,'[1]С10'!I21)-MAX('[1]С1'!I21,'[1]С2'!I21,'[1]С3'!I21,'[1]С4'!I21,'[1]С5'!I21,'[1]С6'!I21,'[1]С7'!I21,'[1]С8'!I21,'[1]С9'!I21,'[1]С10'!I21)-MIN('[1]С1'!I21,'[1]С2'!I21,'[1]С3'!I21,'[1]С4'!I21,'[1]С5'!I21,'[1]С6'!I21,'[1]С7'!I21,'[1]С8'!I21,'[1]С9'!I21,'[1]С10'!I21))/(COUNT('[1]С1'!I21,'[1]С2'!I21,'[1]С3'!I21,'[1]С4'!I21,'[1]С5'!I21,'[1]С6'!I21,'[1]С7'!I21,'[1]С8'!I21,'[1]С9'!I21,'[1]С10'!I21)-2)</f>
        <v>0</v>
      </c>
      <c r="M43" s="3">
        <f>(SUM('[1]С1'!J21,'[1]С2'!J21,'[1]С3'!J21,'[1]С4'!J21,'[1]С5'!J21,'[1]С6'!J21,'[1]С7'!J21,'[1]С8'!J21,'[1]С9'!J21,'[1]С10'!J21)-MAX('[1]С1'!J21,'[1]С2'!J21,'[1]С3'!J21,'[1]С4'!J21,'[1]С5'!J21,'[1]С6'!J21,'[1]С7'!J21,'[1]С8'!J21,'[1]С9'!J21,'[1]С10'!J21)-MIN('[1]С1'!J21,'[1]С2'!J21,'[1]С3'!J21,'[1]С4'!J21,'[1]С5'!J21,'[1]С6'!J21,'[1]С7'!J21,'[1]С8'!J21,'[1]С9'!J21,'[1]С10'!J21))/(COUNT('[1]С1'!J21,'[1]С2'!J21,'[1]С3'!J21,'[1]С4'!J21,'[1]С5'!J21,'[1]С6'!J21,'[1]С7'!J21,'[1]С8'!J21,'[1]С9'!J21,'[1]С10'!J21)-2)</f>
        <v>0</v>
      </c>
      <c r="N43" s="23">
        <f>(SUM('[1]С1'!K21,'[1]С2'!K21,'[1]С3'!K21,'[1]С4'!K21,'[1]С5'!K21,'[1]С6'!K21,'[1]С7'!K21,'[1]С8'!K21,'[1]С9'!K21,'[1]С10'!K21)-MAX('[1]С1'!K21,'[1]С2'!K21,'[1]С3'!K21,'[1]С4'!K21,'[1]С5'!K21,'[1]С6'!K21,'[1]С7'!K21,'[1]С8'!K21,'[1]С9'!K21,'[1]С10'!K21)-MIN('[1]С1'!K21,'[1]С2'!K21,'[1]С3'!K21,'[1]С4'!K21,'[1]С5'!K21,'[1]С6'!K21,'[1]С7'!K21,'[1]С8'!K21,'[1]С9'!K21,'[1]С10'!K21))/(COUNT('[1]С1'!K21,'[1]С2'!K21,'[1]С3'!K21,'[1]С4'!K21,'[1]С5'!K21,'[1]С6'!K21,'[1]С7'!K21,'[1]С8'!K21,'[1]С9'!K21,'[1]С10'!K21)-2)</f>
        <v>0</v>
      </c>
      <c r="O43" s="23">
        <f>(SUM('[1]С1'!L21,'[1]С2'!L21,'[1]С3'!L21,'[1]С4'!L21,'[1]С5'!L21,'[1]С6'!L21,'[1]С7'!L21,'[1]С8'!L21,'[1]С9'!L21,'[1]С10'!L21)-MAX('[1]С1'!L21,'[1]С2'!L21,'[1]С3'!L21,'[1]С4'!L21,'[1]С5'!L21,'[1]С6'!L21,'[1]С7'!L21,'[1]С8'!L21,'[1]С9'!L21,'[1]С10'!L21)-MIN('[1]С1'!L21,'[1]С2'!L21,'[1]С3'!L21,'[1]С4'!L21,'[1]С5'!L21,'[1]С6'!L21,'[1]С7'!L21,'[1]С8'!L21,'[1]С9'!L21,'[1]С10'!L21))/(COUNT('[1]С1'!L21,'[1]С2'!L21,'[1]С3'!L21,'[1]С4'!L21,'[1]С5'!L21,'[1]С6'!L21,'[1]С7'!L21,'[1]С8'!L21,'[1]С9'!L21,'[1]С10'!L21)-2)</f>
        <v>0</v>
      </c>
      <c r="P43" s="23">
        <f>I43+J43+K44+N43+O43</f>
        <v>0</v>
      </c>
      <c r="Q43" s="24"/>
      <c r="R43" s="25">
        <f>P43/T11</f>
        <v>0</v>
      </c>
      <c r="S43" s="26"/>
    </row>
    <row r="44" spans="1:19" ht="15" hidden="1">
      <c r="A44" s="29"/>
      <c r="B44" s="30"/>
      <c r="C44" s="32"/>
      <c r="D44" s="30"/>
      <c r="E44" s="28"/>
      <c r="F44" s="28"/>
      <c r="G44" s="27"/>
      <c r="H44" s="28"/>
      <c r="I44" s="23"/>
      <c r="J44" s="23"/>
      <c r="K44" s="23">
        <f>K43+L43+M43</f>
        <v>0</v>
      </c>
      <c r="L44" s="23"/>
      <c r="M44" s="23"/>
      <c r="N44" s="23"/>
      <c r="O44" s="23"/>
      <c r="P44" s="23"/>
      <c r="Q44" s="24"/>
      <c r="R44" s="25"/>
      <c r="S44" s="26"/>
    </row>
    <row r="45" spans="1:19" ht="15" hidden="1">
      <c r="A45" s="29">
        <v>16</v>
      </c>
      <c r="B45" s="30">
        <f>'[1]Г16'!D6</f>
        <v>0</v>
      </c>
      <c r="C45" s="32">
        <f>'[1]Г16'!D41</f>
        <v>0</v>
      </c>
      <c r="D45" s="30">
        <f>'[1]Г16'!B40</f>
        <v>0</v>
      </c>
      <c r="E45" s="28">
        <f>'[1]Г16'!B3</f>
        <v>0</v>
      </c>
      <c r="F45" s="28">
        <f>'[1]Г16'!C3</f>
        <v>0</v>
      </c>
      <c r="G45" s="27">
        <f>COUNTA('[1]Г16'!B10:'[1]Г16'!B39)</f>
        <v>1</v>
      </c>
      <c r="H45" s="28">
        <f>'[1]Г16'!B42</f>
        <v>0</v>
      </c>
      <c r="I45" s="23">
        <f>(SUM('[1]С1'!F22,'[1]С2'!F22,'[1]С3'!F22,'[1]С4'!F22,'[1]С5'!F22,'[1]С6'!F22,'[1]С7'!F22,'[1]С8'!F22,'[1]С9'!F22,'[1]С10'!F22)-MAX('[1]С1'!F22,'[1]С2'!F22,'[1]С3'!F22,'[1]С4'!F22,'[1]С5'!F22,'[1]С6'!F22,'[1]С7'!F22,'[1]С8'!F22,'[1]С9'!F22,'[1]С10'!F22)-MIN('[1]С1'!F22,'[1]С2'!F22,'[1]С3'!F22,'[1]С4'!F22,'[1]С5'!F22,'[1]С6'!F22,'[1]С7'!F22,'[1]С8'!F22,'[1]С9'!F22,'[1]С10'!F22))/(COUNT('[1]С1'!F22,'[1]С2'!F22,'[1]С3'!F22,'[1]С4'!F22,'[1]С5'!F22,'[1]С6'!F22,'[1]С7'!F22,'[1]С8'!F22,'[1]С9'!F22,'[1]С10'!F22)-2)</f>
        <v>0</v>
      </c>
      <c r="J45" s="23">
        <f>(SUM('[1]С1'!G22,'[1]С2'!G22,'[1]С3'!G22,'[1]С4'!G22,'[1]С5'!G22,'[1]С6'!G22,'[1]С7'!G22,'[1]С8'!G22,'[1]С9'!G22,'[1]С10'!G22)-MAX('[1]С1'!G22,'[1]С2'!G22,'[1]С3'!G22,'[1]С4'!G22,'[1]С5'!G22,'[1]С6'!G22,'[1]С7'!G22,'[1]С8'!G22,'[1]С9'!G22,'[1]С10'!G22)-MIN('[1]С1'!G22,'[1]С2'!G22,'[1]С3'!G22,'[1]С4'!G22,'[1]С5'!G22,'[1]С6'!G22,'[1]С7'!G22,'[1]С8'!G22,'[1]С9'!G22,'[1]С10'!G22))/(COUNT('[1]С1'!G22,'[1]С2'!G22,'[1]С3'!G22,'[1]С4'!G22,'[1]С5'!G22,'[1]С6'!G22,'[1]С7'!G22,'[1]С8'!G22,'[1]С9'!G22,'[1]С10'!G22)-2)</f>
        <v>0</v>
      </c>
      <c r="K45" s="3">
        <f>(SUM('[1]С1'!H22,'[1]С2'!H22,'[1]С3'!H22,'[1]С4'!H22,'[1]С5'!H22,'[1]С6'!H22,'[1]С7'!H22,'[1]С8'!H22,'[1]С9'!H22,'[1]С10'!H22)-MAX('[1]С1'!H22,'[1]С2'!H22,'[1]С3'!H22,'[1]С4'!H22,'[1]С5'!H22,'[1]С6'!H22,'[1]С7'!H22,'[1]С8'!H22,'[1]С9'!H22,'[1]С10'!H22)-MIN('[1]С1'!H22,'[1]С2'!H22,'[1]С3'!H22,'[1]С4'!H22,'[1]С5'!H22,'[1]С6'!H22,'[1]С7'!H22,'[1]С8'!H22,'[1]С9'!H22,'[1]С10'!H22))/(COUNT('[1]С1'!H22,'[1]С2'!H22,'[1]С3'!H22,'[1]С4'!H22,'[1]С5'!H22,'[1]С6'!H22,'[1]С7'!H22,'[1]С8'!H22,'[1]С9'!H22,'[1]С10'!H22)-2)</f>
        <v>0</v>
      </c>
      <c r="L45" s="3">
        <f>(SUM('[1]С1'!I22,'[1]С2'!I22,'[1]С3'!I22,'[1]С4'!I22,'[1]С5'!I22,'[1]С6'!I22,'[1]С7'!I22,'[1]С8'!I22,'[1]С9'!I22,'[1]С10'!I22)-MAX('[1]С1'!I22,'[1]С2'!I22,'[1]С3'!I22,'[1]С4'!I22,'[1]С5'!I22,'[1]С6'!I22,'[1]С7'!I22,'[1]С8'!I22,'[1]С9'!I22,'[1]С10'!I22)-MIN('[1]С1'!I22,'[1]С2'!I22,'[1]С3'!I22,'[1]С4'!I22,'[1]С5'!I22,'[1]С6'!I22,'[1]С7'!I22,'[1]С8'!I22,'[1]С9'!I22,'[1]С10'!I22))/(COUNT('[1]С1'!I22,'[1]С2'!I22,'[1]С3'!I22,'[1]С4'!I22,'[1]С5'!I22,'[1]С6'!I22,'[1]С7'!I22,'[1]С8'!I22,'[1]С9'!I22,'[1]С10'!I22)-2)</f>
        <v>0</v>
      </c>
      <c r="M45" s="3">
        <f>(SUM('[1]С1'!J22,'[1]С2'!J22,'[1]С3'!J22,'[1]С4'!J22,'[1]С5'!J22,'[1]С6'!J22,'[1]С7'!J22,'[1]С8'!J22,'[1]С9'!J22,'[1]С10'!J22)-MAX('[1]С1'!J22,'[1]С2'!J22,'[1]С3'!J22,'[1]С4'!J22,'[1]С5'!J22,'[1]С6'!J22,'[1]С7'!J22,'[1]С8'!J22,'[1]С9'!J22,'[1]С10'!J22)-MIN('[1]С1'!J22,'[1]С2'!J22,'[1]С3'!J22,'[1]С4'!J22,'[1]С5'!J22,'[1]С6'!J22,'[1]С7'!J22,'[1]С8'!J22,'[1]С9'!J22,'[1]С10'!J22))/(COUNT('[1]С1'!J22,'[1]С2'!J22,'[1]С3'!J22,'[1]С4'!J22,'[1]С5'!J22,'[1]С6'!J22,'[1]С7'!J22,'[1]С8'!J22,'[1]С9'!J22,'[1]С10'!J22)-2)</f>
        <v>0</v>
      </c>
      <c r="N45" s="23">
        <f>(SUM('[1]С1'!K22,'[1]С2'!K22,'[1]С3'!K22,'[1]С4'!K22,'[1]С5'!K22,'[1]С6'!K22,'[1]С7'!K22,'[1]С8'!K22,'[1]С9'!K22,'[1]С10'!K22)-MAX('[1]С1'!K22,'[1]С2'!K22,'[1]С3'!K22,'[1]С4'!K22,'[1]С5'!K22,'[1]С6'!K22,'[1]С7'!K22,'[1]С8'!K22,'[1]С9'!K22,'[1]С10'!K22)-MIN('[1]С1'!K22,'[1]С2'!K22,'[1]С3'!K22,'[1]С4'!K22,'[1]С5'!K22,'[1]С6'!K22,'[1]С7'!K22,'[1]С8'!K22,'[1]С9'!K22,'[1]С10'!K22))/(COUNT('[1]С1'!K22,'[1]С2'!K22,'[1]С3'!K22,'[1]С4'!K22,'[1]С5'!K22,'[1]С6'!K22,'[1]С7'!K22,'[1]С8'!K22,'[1]С9'!K22,'[1]С10'!K22)-2)</f>
        <v>0</v>
      </c>
      <c r="O45" s="23">
        <f>(SUM('[1]С1'!L22,'[1]С2'!L22,'[1]С3'!L22,'[1]С4'!L22,'[1]С5'!L22,'[1]С6'!L22,'[1]С7'!L22,'[1]С8'!L22,'[1]С9'!L22,'[1]С10'!L22)-MAX('[1]С1'!L22,'[1]С2'!L22,'[1]С3'!L22,'[1]С4'!L22,'[1]С5'!L22,'[1]С6'!L22,'[1]С7'!L22,'[1]С8'!L22,'[1]С9'!L22,'[1]С10'!L22)-MIN('[1]С1'!L22,'[1]С2'!L22,'[1]С3'!L22,'[1]С4'!L22,'[1]С5'!L22,'[1]С6'!L22,'[1]С7'!L22,'[1]С8'!L22,'[1]С9'!L22,'[1]С10'!L22))/(COUNT('[1]С1'!L22,'[1]С2'!L22,'[1]С3'!L22,'[1]С4'!L22,'[1]С5'!L22,'[1]С6'!L22,'[1]С7'!L22,'[1]С8'!L22,'[1]С9'!L22,'[1]С10'!L22)-2)</f>
        <v>0</v>
      </c>
      <c r="P45" s="23">
        <f>I45+J45+K46+N45+O45</f>
        <v>0</v>
      </c>
      <c r="Q45" s="24"/>
      <c r="R45" s="25">
        <f>P45/T11</f>
        <v>0</v>
      </c>
      <c r="S45" s="26"/>
    </row>
    <row r="46" spans="1:19" ht="15" hidden="1">
      <c r="A46" s="29"/>
      <c r="B46" s="30"/>
      <c r="C46" s="32"/>
      <c r="D46" s="30"/>
      <c r="E46" s="28"/>
      <c r="F46" s="28"/>
      <c r="G46" s="27"/>
      <c r="H46" s="28"/>
      <c r="I46" s="23"/>
      <c r="J46" s="23"/>
      <c r="K46" s="23">
        <f>K45+L45+M45</f>
        <v>0</v>
      </c>
      <c r="L46" s="23"/>
      <c r="M46" s="23"/>
      <c r="N46" s="23"/>
      <c r="O46" s="23"/>
      <c r="P46" s="23"/>
      <c r="Q46" s="24"/>
      <c r="R46" s="25"/>
      <c r="S46" s="26"/>
    </row>
    <row r="47" spans="1:19" ht="15" hidden="1">
      <c r="A47" s="29">
        <v>17</v>
      </c>
      <c r="B47" s="30">
        <f>'[1]Г17'!D6</f>
        <v>0</v>
      </c>
      <c r="C47" s="32">
        <f>'[1]Г17'!D41</f>
        <v>0</v>
      </c>
      <c r="D47" s="30">
        <f>'[1]Г17'!B40</f>
        <v>0</v>
      </c>
      <c r="E47" s="28">
        <f>'[1]Г17'!B3</f>
        <v>0</v>
      </c>
      <c r="F47" s="28">
        <f>'[1]Г17'!C3</f>
        <v>0</v>
      </c>
      <c r="G47" s="27">
        <f>COUNTA('[1]Г17'!B10:'[1]Г17'!B39)</f>
        <v>1</v>
      </c>
      <c r="H47" s="28">
        <f>'[1]Г17'!B42</f>
        <v>0</v>
      </c>
      <c r="I47" s="23">
        <f>(SUM('[1]С1'!F23,'[1]С2'!F23,'[1]С3'!F23,'[1]С4'!F23,'[1]С5'!F23,'[1]С6'!F23,'[1]С7'!F23,'[1]С8'!F23,'[1]С9'!F23,'[1]С10'!F23)-MAX('[1]С1'!F23,'[1]С2'!F23,'[1]С3'!F23,'[1]С4'!F23,'[1]С5'!F23,'[1]С6'!F23,'[1]С7'!F23,'[1]С8'!F23,'[1]С9'!F23,'[1]С10'!F23)-MIN('[1]С1'!F23,'[1]С2'!F23,'[1]С3'!F23,'[1]С4'!F23,'[1]С5'!F23,'[1]С6'!F23,'[1]С7'!F23,'[1]С8'!F23,'[1]С9'!F23,'[1]С10'!F23))/(COUNT('[1]С1'!F23,'[1]С2'!F23,'[1]С3'!F23,'[1]С4'!F23,'[1]С5'!F23,'[1]С6'!F23,'[1]С7'!F23,'[1]С8'!F23,'[1]С9'!F23,'[1]С10'!F23)-2)</f>
        <v>0</v>
      </c>
      <c r="J47" s="23">
        <f>(SUM('[1]С1'!G23,'[1]С2'!G23,'[1]С3'!G23,'[1]С4'!G23,'[1]С5'!G23,'[1]С6'!G23,'[1]С7'!G23,'[1]С8'!G23,'[1]С9'!G23,'[1]С10'!G23)-MAX('[1]С1'!G23,'[1]С2'!G23,'[1]С3'!G23,'[1]С4'!G23,'[1]С5'!G23,'[1]С6'!G23,'[1]С7'!G23,'[1]С8'!G23,'[1]С9'!G23,'[1]С10'!G23)-MIN('[1]С1'!G23,'[1]С2'!G23,'[1]С3'!G23,'[1]С4'!G23,'[1]С5'!G23,'[1]С6'!G23,'[1]С7'!G23,'[1]С8'!G23,'[1]С9'!G23,'[1]С10'!G23))/(COUNT('[1]С1'!G23,'[1]С2'!G23,'[1]С3'!G23,'[1]С4'!G23,'[1]С5'!G23,'[1]С6'!G23,'[1]С7'!G23,'[1]С8'!G23,'[1]С9'!G23,'[1]С10'!G23)-2)</f>
        <v>0</v>
      </c>
      <c r="K47" s="3">
        <f>(SUM('[1]С1'!H23,'[1]С2'!H23,'[1]С3'!H23,'[1]С4'!H23,'[1]С5'!H23,'[1]С6'!H23,'[1]С7'!H23,'[1]С8'!H23,'[1]С9'!H23,'[1]С10'!H23)-MAX('[1]С1'!H23,'[1]С2'!H23,'[1]С3'!H23,'[1]С4'!H23,'[1]С5'!H23,'[1]С6'!H23,'[1]С7'!H23,'[1]С8'!H23,'[1]С9'!H23,'[1]С10'!H23)-MIN('[1]С1'!H23,'[1]С2'!H23,'[1]С3'!H23,'[1]С4'!H23,'[1]С5'!H23,'[1]С6'!H23,'[1]С7'!H23,'[1]С8'!H23,'[1]С9'!H23,'[1]С10'!H23))/(COUNT('[1]С1'!H23,'[1]С2'!H23,'[1]С3'!H23,'[1]С4'!H23,'[1]С5'!H23,'[1]С6'!H23,'[1]С7'!H23,'[1]С8'!H23,'[1]С9'!H23,'[1]С10'!H23)-2)</f>
        <v>0</v>
      </c>
      <c r="L47" s="3">
        <f>(SUM('[1]С1'!I23,'[1]С2'!I23,'[1]С3'!I23,'[1]С4'!I23,'[1]С5'!I23,'[1]С6'!I23,'[1]С7'!I23,'[1]С8'!I23,'[1]С9'!I23,'[1]С10'!I23)-MAX('[1]С1'!I23,'[1]С2'!I23,'[1]С3'!I23,'[1]С4'!I23,'[1]С5'!I23,'[1]С6'!I23,'[1]С7'!I23,'[1]С8'!I23,'[1]С9'!I23,'[1]С10'!I23)-MIN('[1]С1'!I23,'[1]С2'!I23,'[1]С3'!I23,'[1]С4'!I23,'[1]С5'!I23,'[1]С6'!I23,'[1]С7'!I23,'[1]С8'!I23,'[1]С9'!I23,'[1]С10'!I23))/(COUNT('[1]С1'!I23,'[1]С2'!I23,'[1]С3'!I23,'[1]С4'!I23,'[1]С5'!I23,'[1]С6'!I23,'[1]С7'!I23,'[1]С8'!I23,'[1]С9'!I23,'[1]С10'!I23)-2)</f>
        <v>0</v>
      </c>
      <c r="M47" s="3">
        <f>(SUM('[1]С1'!J23,'[1]С2'!J23,'[1]С3'!J23,'[1]С4'!J23,'[1]С5'!J23,'[1]С6'!J23,'[1]С7'!J23,'[1]С8'!J23,'[1]С9'!J23,'[1]С10'!J23)-MAX('[1]С1'!J23,'[1]С2'!J23,'[1]С3'!J23,'[1]С4'!J23,'[1]С5'!J23,'[1]С6'!J23,'[1]С7'!J23,'[1]С8'!J23,'[1]С9'!J23,'[1]С10'!J23)-MIN('[1]С1'!J23,'[1]С2'!J23,'[1]С3'!J23,'[1]С4'!J23,'[1]С5'!J23,'[1]С6'!J23,'[1]С7'!J23,'[1]С8'!J23,'[1]С9'!J23,'[1]С10'!J23))/(COUNT('[1]С1'!J23,'[1]С2'!J23,'[1]С3'!J23,'[1]С4'!J23,'[1]С5'!J23,'[1]С6'!J23,'[1]С7'!J23,'[1]С8'!J23,'[1]С9'!J23,'[1]С10'!J23)-2)</f>
        <v>0</v>
      </c>
      <c r="N47" s="23">
        <f>(SUM('[1]С1'!K23,'[1]С2'!K23,'[1]С3'!K23,'[1]С4'!K23,'[1]С5'!K23,'[1]С6'!K23,'[1]С7'!K23,'[1]С8'!K23,'[1]С9'!K23,'[1]С10'!K23)-MAX('[1]С1'!K23,'[1]С2'!K23,'[1]С3'!K23,'[1]С4'!K23,'[1]С5'!K23,'[1]С6'!K23,'[1]С7'!K23,'[1]С8'!K23,'[1]С9'!K23,'[1]С10'!K23)-MIN('[1]С1'!K23,'[1]С2'!K23,'[1]С3'!K23,'[1]С4'!K23,'[1]С5'!K23,'[1]С6'!K23,'[1]С7'!K23,'[1]С8'!K23,'[1]С9'!K23,'[1]С10'!K23))/(COUNT('[1]С1'!K23,'[1]С2'!K23,'[1]С3'!K23,'[1]С4'!K23,'[1]С5'!K23,'[1]С6'!K23,'[1]С7'!K23,'[1]С8'!K23,'[1]С9'!K23,'[1]С10'!K23)-2)</f>
        <v>0</v>
      </c>
      <c r="O47" s="23">
        <f>(SUM('[1]С1'!L23,'[1]С2'!L23,'[1]С3'!L23,'[1]С4'!L23,'[1]С5'!L23,'[1]С6'!L23,'[1]С7'!L23,'[1]С8'!L23,'[1]С9'!L23,'[1]С10'!L23)-MAX('[1]С1'!L23,'[1]С2'!L23,'[1]С3'!L23,'[1]С4'!L23,'[1]С5'!L23,'[1]С6'!L23,'[1]С7'!L23,'[1]С8'!L23,'[1]С9'!L23,'[1]С10'!L23)-MIN('[1]С1'!L23,'[1]С2'!L23,'[1]С3'!L23,'[1]С4'!L23,'[1]С5'!L23,'[1]С6'!L23,'[1]С7'!L23,'[1]С8'!L23,'[1]С9'!L23,'[1]С10'!L23))/(COUNT('[1]С1'!L23,'[1]С2'!L23,'[1]С3'!L23,'[1]С4'!L23,'[1]С5'!L23,'[1]С6'!L23,'[1]С7'!L23,'[1]С8'!L23,'[1]С9'!L23,'[1]С10'!L23)-2)</f>
        <v>0</v>
      </c>
      <c r="P47" s="23">
        <f>I47+J47+K48+N47+O47</f>
        <v>0</v>
      </c>
      <c r="Q47" s="24"/>
      <c r="R47" s="25">
        <f>P47/T11</f>
        <v>0</v>
      </c>
      <c r="S47" s="26"/>
    </row>
    <row r="48" spans="1:19" ht="15" hidden="1">
      <c r="A48" s="29"/>
      <c r="B48" s="30"/>
      <c r="C48" s="32"/>
      <c r="D48" s="30"/>
      <c r="E48" s="28"/>
      <c r="F48" s="28"/>
      <c r="G48" s="27"/>
      <c r="H48" s="28"/>
      <c r="I48" s="23"/>
      <c r="J48" s="23"/>
      <c r="K48" s="23">
        <f>K47+L47+M47</f>
        <v>0</v>
      </c>
      <c r="L48" s="23"/>
      <c r="M48" s="23"/>
      <c r="N48" s="23"/>
      <c r="O48" s="23"/>
      <c r="P48" s="23"/>
      <c r="Q48" s="24"/>
      <c r="R48" s="25"/>
      <c r="S48" s="26"/>
    </row>
    <row r="49" spans="1:19" ht="15" hidden="1">
      <c r="A49" s="29">
        <v>18</v>
      </c>
      <c r="B49" s="30">
        <f>'[1]Г18'!D6</f>
        <v>0</v>
      </c>
      <c r="C49" s="32">
        <f>'[1]Г18'!D41</f>
        <v>0</v>
      </c>
      <c r="D49" s="30">
        <f>'[1]Г18'!B40</f>
        <v>0</v>
      </c>
      <c r="E49" s="28">
        <f>'[1]Г18'!B3</f>
        <v>0</v>
      </c>
      <c r="F49" s="28">
        <f>'[1]Г18'!C3</f>
        <v>0</v>
      </c>
      <c r="G49" s="27">
        <f>COUNTA('[1]Г18'!B10:'[1]Г18'!B39)</f>
        <v>1</v>
      </c>
      <c r="H49" s="28">
        <f>'[1]Г18'!B42</f>
        <v>0</v>
      </c>
      <c r="I49" s="23">
        <f>(SUM('[1]С1'!F24,'[1]С2'!F24,'[1]С3'!F24,'[1]С4'!F24,'[1]С5'!F24,'[1]С6'!F24,'[1]С7'!F24,'[1]С8'!F24,'[1]С9'!F24,'[1]С10'!F24)-MAX('[1]С1'!F24,'[1]С2'!F24,'[1]С3'!F24,'[1]С4'!F24,'[1]С5'!F24,'[1]С6'!F24,'[1]С7'!F24,'[1]С8'!F24,'[1]С9'!F24,'[1]С10'!F24)-MIN('[1]С1'!F24,'[1]С2'!F24,'[1]С3'!F24,'[1]С4'!F24,'[1]С5'!F24,'[1]С6'!F24,'[1]С7'!F24,'[1]С8'!F24,'[1]С9'!F24,'[1]С10'!F24))/(COUNT('[1]С1'!F24,'[1]С2'!F24,'[1]С3'!F24,'[1]С4'!F24,'[1]С5'!F24,'[1]С6'!F24,'[1]С7'!F24,'[1]С8'!F24,'[1]С9'!F24,'[1]С10'!F24)-2)</f>
        <v>0</v>
      </c>
      <c r="J49" s="23">
        <f>(SUM('[1]С1'!G24,'[1]С2'!G24,'[1]С3'!G24,'[1]С4'!G24,'[1]С5'!G24,'[1]С6'!G24,'[1]С7'!G24,'[1]С8'!G24,'[1]С9'!G24,'[1]С10'!G24)-MAX('[1]С1'!G24,'[1]С2'!G24,'[1]С3'!G24,'[1]С4'!G24,'[1]С5'!G24,'[1]С6'!G24,'[1]С7'!G24,'[1]С8'!G24,'[1]С9'!G24,'[1]С10'!G24)-MIN('[1]С1'!G24,'[1]С2'!G24,'[1]С3'!G24,'[1]С4'!G24,'[1]С5'!G24,'[1]С6'!G24,'[1]С7'!G24,'[1]С8'!G24,'[1]С9'!G24,'[1]С10'!G24))/(COUNT('[1]С1'!G24,'[1]С2'!G24,'[1]С3'!G24,'[1]С4'!G24,'[1]С5'!G24,'[1]С6'!G24,'[1]С7'!G24,'[1]С8'!G24,'[1]С9'!G24,'[1]С10'!G24)-2)</f>
        <v>0</v>
      </c>
      <c r="K49" s="3">
        <f>(SUM('[1]С1'!H24,'[1]С2'!H24,'[1]С3'!H24,'[1]С4'!H24,'[1]С5'!H24,'[1]С6'!H24,'[1]С7'!H24,'[1]С8'!H24,'[1]С9'!H24,'[1]С10'!H24)-MAX('[1]С1'!H24,'[1]С2'!H24,'[1]С3'!H24,'[1]С4'!H24,'[1]С5'!H24,'[1]С6'!H24,'[1]С7'!H24,'[1]С8'!H24,'[1]С9'!H24,'[1]С10'!H24)-MIN('[1]С1'!H24,'[1]С2'!H24,'[1]С3'!H24,'[1]С4'!H24,'[1]С5'!H24,'[1]С6'!H24,'[1]С7'!H24,'[1]С8'!H24,'[1]С9'!H24,'[1]С10'!H24))/(COUNT('[1]С1'!H24,'[1]С2'!H24,'[1]С3'!H24,'[1]С4'!H24,'[1]С5'!H24,'[1]С6'!H24,'[1]С7'!H24,'[1]С8'!H24,'[1]С9'!H24,'[1]С10'!H24)-2)</f>
        <v>0</v>
      </c>
      <c r="L49" s="3">
        <f>(SUM('[1]С1'!I24,'[1]С2'!I24,'[1]С3'!I24,'[1]С4'!I24,'[1]С5'!I24,'[1]С6'!I24,'[1]С7'!I24,'[1]С8'!I24,'[1]С9'!I24,'[1]С10'!I24)-MAX('[1]С1'!I24,'[1]С2'!I24,'[1]С3'!I24,'[1]С4'!I24,'[1]С5'!I24,'[1]С6'!I24,'[1]С7'!I24,'[1]С8'!I24,'[1]С9'!I24,'[1]С10'!I24)-MIN('[1]С1'!I24,'[1]С2'!I24,'[1]С3'!I24,'[1]С4'!I24,'[1]С5'!I24,'[1]С6'!I24,'[1]С7'!I24,'[1]С8'!I24,'[1]С9'!I24,'[1]С10'!I24))/(COUNT('[1]С1'!I24,'[1]С2'!I24,'[1]С3'!I24,'[1]С4'!I24,'[1]С5'!I24,'[1]С6'!I24,'[1]С7'!I24,'[1]С8'!I24,'[1]С9'!I24,'[1]С10'!I24)-2)</f>
        <v>0</v>
      </c>
      <c r="M49" s="3">
        <f>(SUM('[1]С1'!J24,'[1]С2'!J24,'[1]С3'!J24,'[1]С4'!J24,'[1]С5'!J24,'[1]С6'!J24,'[1]С7'!J24,'[1]С8'!J24,'[1]С9'!J24,'[1]С10'!J24)-MAX('[1]С1'!J24,'[1]С2'!J24,'[1]С3'!J24,'[1]С4'!J24,'[1]С5'!J24,'[1]С6'!J24,'[1]С7'!J24,'[1]С8'!J24,'[1]С9'!J24,'[1]С10'!J24)-MIN('[1]С1'!J24,'[1]С2'!J24,'[1]С3'!J24,'[1]С4'!J24,'[1]С5'!J24,'[1]С6'!J24,'[1]С7'!J24,'[1]С8'!J24,'[1]С9'!J24,'[1]С10'!J24))/(COUNT('[1]С1'!J24,'[1]С2'!J24,'[1]С3'!J24,'[1]С4'!J24,'[1]С5'!J24,'[1]С6'!J24,'[1]С7'!J24,'[1]С8'!J24,'[1]С9'!J24,'[1]С10'!J24)-2)</f>
        <v>0</v>
      </c>
      <c r="N49" s="23">
        <f>(SUM('[1]С1'!K24,'[1]С2'!K24,'[1]С3'!K24,'[1]С4'!K24,'[1]С5'!K24,'[1]С6'!K24,'[1]С7'!K24,'[1]С8'!K24,'[1]С9'!K24,'[1]С10'!K24)-MAX('[1]С1'!K24,'[1]С2'!K24,'[1]С3'!K24,'[1]С4'!K24,'[1]С5'!K24,'[1]С6'!K24,'[1]С7'!K24,'[1]С8'!K24,'[1]С9'!K24,'[1]С10'!K24)-MIN('[1]С1'!K24,'[1]С2'!K24,'[1]С3'!K24,'[1]С4'!K24,'[1]С5'!K24,'[1]С6'!K24,'[1]С7'!K24,'[1]С8'!K24,'[1]С9'!K24,'[1]С10'!K24))/(COUNT('[1]С1'!K24,'[1]С2'!K24,'[1]С3'!K24,'[1]С4'!K24,'[1]С5'!K24,'[1]С6'!K24,'[1]С7'!K24,'[1]С8'!K24,'[1]С9'!K24,'[1]С10'!K24)-2)</f>
        <v>0</v>
      </c>
      <c r="O49" s="23">
        <f>(SUM('[1]С1'!L24,'[1]С2'!L24,'[1]С3'!L24,'[1]С4'!L24,'[1]С5'!L24,'[1]С6'!L24,'[1]С7'!L24,'[1]С8'!L24,'[1]С9'!L24,'[1]С10'!L24)-MAX('[1]С1'!L24,'[1]С2'!L24,'[1]С3'!L24,'[1]С4'!L24,'[1]С5'!L24,'[1]С6'!L24,'[1]С7'!L24,'[1]С8'!L24,'[1]С9'!L24,'[1]С10'!L24)-MIN('[1]С1'!L24,'[1]С2'!L24,'[1]С3'!L24,'[1]С4'!L24,'[1]С5'!L24,'[1]С6'!L24,'[1]С7'!L24,'[1]С8'!L24,'[1]С9'!L24,'[1]С10'!L24))/(COUNT('[1]С1'!L24,'[1]С2'!L24,'[1]С3'!L24,'[1]С4'!L24,'[1]С5'!L24,'[1]С6'!L24,'[1]С7'!L24,'[1]С8'!L24,'[1]С9'!L24,'[1]С10'!L24)-2)</f>
        <v>0</v>
      </c>
      <c r="P49" s="23">
        <f>I49+J49+K50+N49+O49</f>
        <v>0</v>
      </c>
      <c r="Q49" s="24"/>
      <c r="R49" s="25">
        <f>P49/T11</f>
        <v>0</v>
      </c>
      <c r="S49" s="26"/>
    </row>
    <row r="50" spans="1:19" ht="15" hidden="1">
      <c r="A50" s="29"/>
      <c r="B50" s="30"/>
      <c r="C50" s="32"/>
      <c r="D50" s="30"/>
      <c r="E50" s="28"/>
      <c r="F50" s="28"/>
      <c r="G50" s="27"/>
      <c r="H50" s="28"/>
      <c r="I50" s="23"/>
      <c r="J50" s="23"/>
      <c r="K50" s="23">
        <f>K49+L49+M49</f>
        <v>0</v>
      </c>
      <c r="L50" s="23"/>
      <c r="M50" s="23"/>
      <c r="N50" s="23"/>
      <c r="O50" s="23"/>
      <c r="P50" s="23"/>
      <c r="Q50" s="24"/>
      <c r="R50" s="25"/>
      <c r="S50" s="26"/>
    </row>
    <row r="51" spans="1:19" ht="15" hidden="1">
      <c r="A51" s="29">
        <v>19</v>
      </c>
      <c r="B51" s="30">
        <f>'[1]Г19'!D6</f>
        <v>0</v>
      </c>
      <c r="C51" s="32">
        <f>'[1]Г19'!D41</f>
        <v>0</v>
      </c>
      <c r="D51" s="30">
        <f>'[1]Г19'!B40</f>
        <v>0</v>
      </c>
      <c r="E51" s="28">
        <f>'[1]Г19'!B3</f>
        <v>0</v>
      </c>
      <c r="F51" s="28">
        <f>'[1]Г19'!C3</f>
        <v>0</v>
      </c>
      <c r="G51" s="27">
        <f>COUNTA('[1]Г19'!B10:'[1]Г19'!B39)</f>
        <v>1</v>
      </c>
      <c r="H51" s="28">
        <f>'[1]Г19'!B42</f>
        <v>0</v>
      </c>
      <c r="I51" s="23">
        <f>(SUM('[1]С1'!F25,'[1]С2'!F25,'[1]С3'!F25,'[1]С4'!F25,'[1]С5'!F25,'[1]С6'!F25,'[1]С7'!F25,'[1]С8'!F25,'[1]С9'!F25,'[1]С10'!F25)-MAX('[1]С1'!F25,'[1]С2'!F25,'[1]С3'!F25,'[1]С4'!F25,'[1]С5'!F25,'[1]С6'!F25,'[1]С7'!F25,'[1]С8'!F25,'[1]С9'!F25,'[1]С10'!F25)-MIN('[1]С1'!F25,'[1]С2'!F25,'[1]С3'!F25,'[1]С4'!F25,'[1]С5'!F25,'[1]С6'!F25,'[1]С7'!F25,'[1]С8'!F25,'[1]С9'!F25,'[1]С10'!F25))/(COUNT('[1]С1'!F25,'[1]С2'!F25,'[1]С3'!F25,'[1]С4'!F25,'[1]С5'!F25,'[1]С6'!F25,'[1]С7'!F25,'[1]С8'!F25,'[1]С9'!F25,'[1]С10'!F25)-2)</f>
        <v>0</v>
      </c>
      <c r="J51" s="23">
        <f>(SUM('[1]С1'!G25,'[1]С2'!G25,'[1]С3'!G25,'[1]С4'!G25,'[1]С5'!G25,'[1]С6'!G25,'[1]С7'!G25,'[1]С8'!G25,'[1]С9'!G25,'[1]С10'!G25)-MAX('[1]С1'!G25,'[1]С2'!G25,'[1]С3'!G25,'[1]С4'!G25,'[1]С5'!G25,'[1]С6'!G25,'[1]С7'!G25,'[1]С8'!G25,'[1]С9'!G25,'[1]С10'!G25)-MIN('[1]С1'!G25,'[1]С2'!G25,'[1]С3'!G25,'[1]С4'!G25,'[1]С5'!G25,'[1]С6'!G25,'[1]С7'!G25,'[1]С8'!G25,'[1]С9'!G25,'[1]С10'!G25))/(COUNT('[1]С1'!G25,'[1]С2'!G25,'[1]С3'!G25,'[1]С4'!G25,'[1]С5'!G25,'[1]С6'!G25,'[1]С7'!G25,'[1]С8'!G25,'[1]С9'!G25,'[1]С10'!G25)-2)</f>
        <v>0</v>
      </c>
      <c r="K51" s="3">
        <f>(SUM('[1]С1'!H25,'[1]С2'!H25,'[1]С3'!H25,'[1]С4'!H25,'[1]С5'!H25,'[1]С6'!H25,'[1]С7'!H25,'[1]С8'!H25,'[1]С9'!H25,'[1]С10'!H25)-MAX('[1]С1'!H25,'[1]С2'!H25,'[1]С3'!H25,'[1]С4'!H25,'[1]С5'!H25,'[1]С6'!H25,'[1]С7'!H25,'[1]С8'!H25,'[1]С9'!H25,'[1]С10'!H25)-MIN('[1]С1'!H25,'[1]С2'!H25,'[1]С3'!H25,'[1]С4'!H25,'[1]С5'!H25,'[1]С6'!H25,'[1]С7'!H25,'[1]С8'!H25,'[1]С9'!H25,'[1]С10'!H25))/(COUNT('[1]С1'!H25,'[1]С2'!H25,'[1]С3'!H25,'[1]С4'!H25,'[1]С5'!H25,'[1]С6'!H25,'[1]С7'!H25,'[1]С8'!H25,'[1]С9'!H25,'[1]С10'!H25)-2)</f>
        <v>0</v>
      </c>
      <c r="L51" s="3">
        <f>(SUM('[1]С1'!I25,'[1]С2'!I25,'[1]С3'!I25,'[1]С4'!I25,'[1]С5'!I25,'[1]С6'!I25,'[1]С7'!I25,'[1]С8'!I25,'[1]С9'!I25,'[1]С10'!I25)-MAX('[1]С1'!I25,'[1]С2'!I25,'[1]С3'!I25,'[1]С4'!I25,'[1]С5'!I25,'[1]С6'!I25,'[1]С7'!I25,'[1]С8'!I25,'[1]С9'!I25,'[1]С10'!I25)-MIN('[1]С1'!I25,'[1]С2'!I25,'[1]С3'!I25,'[1]С4'!I25,'[1]С5'!I25,'[1]С6'!I25,'[1]С7'!I25,'[1]С8'!I25,'[1]С9'!I25,'[1]С10'!I25))/(COUNT('[1]С1'!I25,'[1]С2'!I25,'[1]С3'!I25,'[1]С4'!I25,'[1]С5'!I25,'[1]С6'!I25,'[1]С7'!I25,'[1]С8'!I25,'[1]С9'!I25,'[1]С10'!I25)-2)</f>
        <v>0</v>
      </c>
      <c r="M51" s="3">
        <f>(SUM('[1]С1'!J25,'[1]С2'!J25,'[1]С3'!J25,'[1]С4'!J25,'[1]С5'!J25,'[1]С6'!J25,'[1]С7'!J25,'[1]С8'!J25,'[1]С9'!J25,'[1]С10'!J25)-MAX('[1]С1'!J25,'[1]С2'!J25,'[1]С3'!J25,'[1]С4'!J25,'[1]С5'!J25,'[1]С6'!J25,'[1]С7'!J25,'[1]С8'!J25,'[1]С9'!J25,'[1]С10'!J25)-MIN('[1]С1'!J25,'[1]С2'!J25,'[1]С3'!J25,'[1]С4'!J25,'[1]С5'!J25,'[1]С6'!J25,'[1]С7'!J25,'[1]С8'!J25,'[1]С9'!J25,'[1]С10'!J25))/(COUNT('[1]С1'!J25,'[1]С2'!J25,'[1]С3'!J25,'[1]С4'!J25,'[1]С5'!J25,'[1]С6'!J25,'[1]С7'!J25,'[1]С8'!J25,'[1]С9'!J25,'[1]С10'!J25)-2)</f>
        <v>0</v>
      </c>
      <c r="N51" s="23">
        <f>(SUM('[1]С1'!K25,'[1]С2'!K25,'[1]С3'!K25,'[1]С4'!K25,'[1]С5'!K25,'[1]С6'!K25,'[1]С7'!K25,'[1]С8'!K25,'[1]С9'!K25,'[1]С10'!K25)-MAX('[1]С1'!K25,'[1]С2'!K25,'[1]С3'!K25,'[1]С4'!K25,'[1]С5'!K25,'[1]С6'!K25,'[1]С7'!K25,'[1]С8'!K25,'[1]С9'!K25,'[1]С10'!K25)-MIN('[1]С1'!K25,'[1]С2'!K25,'[1]С3'!K25,'[1]С4'!K25,'[1]С5'!K25,'[1]С6'!K25,'[1]С7'!K25,'[1]С8'!K25,'[1]С9'!K25,'[1]С10'!K25))/(COUNT('[1]С1'!K25,'[1]С2'!K25,'[1]С3'!K25,'[1]С4'!K25,'[1]С5'!K25,'[1]С6'!K25,'[1]С7'!K25,'[1]С8'!K25,'[1]С9'!K25,'[1]С10'!K25)-2)</f>
        <v>0</v>
      </c>
      <c r="O51" s="23">
        <f>(SUM('[1]С1'!L25,'[1]С2'!L25,'[1]С3'!L25,'[1]С4'!L25,'[1]С5'!L25,'[1]С6'!L25,'[1]С7'!L25,'[1]С8'!L25,'[1]С9'!L25,'[1]С10'!L25)-MAX('[1]С1'!L25,'[1]С2'!L25,'[1]С3'!L25,'[1]С4'!L25,'[1]С5'!L25,'[1]С6'!L25,'[1]С7'!L25,'[1]С8'!L25,'[1]С9'!L25,'[1]С10'!L25)-MIN('[1]С1'!L25,'[1]С2'!L25,'[1]С3'!L25,'[1]С4'!L25,'[1]С5'!L25,'[1]С6'!L25,'[1]С7'!L25,'[1]С8'!L25,'[1]С9'!L25,'[1]С10'!L25))/(COUNT('[1]С1'!L25,'[1]С2'!L25,'[1]С3'!L25,'[1]С4'!L25,'[1]С5'!L25,'[1]С6'!L25,'[1]С7'!L25,'[1]С8'!L25,'[1]С9'!L25,'[1]С10'!L25)-2)</f>
        <v>0</v>
      </c>
      <c r="P51" s="23">
        <f>I51+J51+K52+N51+O51</f>
        <v>0</v>
      </c>
      <c r="Q51" s="24"/>
      <c r="R51" s="25">
        <f>P51/T11</f>
        <v>0</v>
      </c>
      <c r="S51" s="26"/>
    </row>
    <row r="52" spans="1:19" ht="15" hidden="1">
      <c r="A52" s="29"/>
      <c r="B52" s="30"/>
      <c r="C52" s="32"/>
      <c r="D52" s="30"/>
      <c r="E52" s="28"/>
      <c r="F52" s="28"/>
      <c r="G52" s="27"/>
      <c r="H52" s="28"/>
      <c r="I52" s="23"/>
      <c r="J52" s="23"/>
      <c r="K52" s="23">
        <f>K51+L51+M51</f>
        <v>0</v>
      </c>
      <c r="L52" s="23"/>
      <c r="M52" s="23"/>
      <c r="N52" s="23"/>
      <c r="O52" s="23"/>
      <c r="P52" s="23"/>
      <c r="Q52" s="24"/>
      <c r="R52" s="25"/>
      <c r="S52" s="26"/>
    </row>
    <row r="53" spans="1:19" ht="15" hidden="1">
      <c r="A53" s="29">
        <v>20</v>
      </c>
      <c r="B53" s="30">
        <f>'[1]Г20'!D6</f>
        <v>0</v>
      </c>
      <c r="C53" s="32">
        <f>'[1]Г20'!D41</f>
        <v>0</v>
      </c>
      <c r="D53" s="30">
        <f>'[1]Г20'!B40</f>
        <v>0</v>
      </c>
      <c r="E53" s="28">
        <f>'[1]Г20'!B3</f>
        <v>0</v>
      </c>
      <c r="F53" s="28">
        <f>'[1]Г20'!C3</f>
        <v>0</v>
      </c>
      <c r="G53" s="27">
        <f>COUNTA('[1]Г20'!B10:'[1]Г20'!B39)</f>
        <v>1</v>
      </c>
      <c r="H53" s="28">
        <f>'[1]Г20'!B42</f>
        <v>0</v>
      </c>
      <c r="I53" s="23">
        <f>(SUM('[1]С1'!F26,'[1]С2'!F26,'[1]С3'!F26,'[1]С4'!F26,'[1]С5'!F26,'[1]С6'!F26,'[1]С7'!F26,'[1]С8'!F26,'[1]С9'!F26,'[1]С10'!F26)-MAX('[1]С1'!F26,'[1]С2'!F26,'[1]С3'!F26,'[1]С4'!F26,'[1]С5'!F26,'[1]С6'!F26,'[1]С7'!F26,'[1]С8'!F26,'[1]С9'!F26,'[1]С10'!F26)-MIN('[1]С1'!F26,'[1]С2'!F26,'[1]С3'!F26,'[1]С4'!F26,'[1]С5'!F26,'[1]С6'!F26,'[1]С7'!F26,'[1]С8'!F26,'[1]С9'!F26,'[1]С10'!F26))/(COUNT('[1]С1'!F26,'[1]С2'!F26,'[1]С3'!F26,'[1]С4'!F26,'[1]С5'!F26,'[1]С6'!F26,'[1]С7'!F26,'[1]С8'!F26,'[1]С9'!F26,'[1]С10'!F26)-2)</f>
        <v>0</v>
      </c>
      <c r="J53" s="23">
        <f>(SUM('[1]С1'!G26,'[1]С2'!G26,'[1]С3'!G26,'[1]С4'!G26,'[1]С5'!G26,'[1]С6'!G26,'[1]С7'!G26,'[1]С8'!G26,'[1]С9'!G26,'[1]С10'!G26)-MAX('[1]С1'!G26,'[1]С2'!G26,'[1]С3'!G26,'[1]С4'!G26,'[1]С5'!G26,'[1]С6'!G26,'[1]С7'!G26,'[1]С8'!G26,'[1]С9'!G26,'[1]С10'!G26)-MIN('[1]С1'!G26,'[1]С2'!G26,'[1]С3'!G26,'[1]С4'!G26,'[1]С5'!G26,'[1]С6'!G26,'[1]С7'!G26,'[1]С8'!G26,'[1]С9'!G26,'[1]С10'!G26))/(COUNT('[1]С1'!G26,'[1]С2'!G26,'[1]С3'!G26,'[1]С4'!G26,'[1]С5'!G26,'[1]С6'!G26,'[1]С7'!G26,'[1]С8'!G26,'[1]С9'!G26,'[1]С10'!G26)-2)</f>
        <v>0</v>
      </c>
      <c r="K53" s="3">
        <f>(SUM('[1]С1'!H26,'[1]С2'!H26,'[1]С3'!H26,'[1]С4'!H26,'[1]С5'!H26,'[1]С6'!H26,'[1]С7'!H26,'[1]С8'!H26,'[1]С9'!H26,'[1]С10'!H26)-MAX('[1]С1'!H26,'[1]С2'!H26,'[1]С3'!H26,'[1]С4'!H26,'[1]С5'!H26,'[1]С6'!H26,'[1]С7'!H26,'[1]С8'!H26,'[1]С9'!H26,'[1]С10'!H26)-MIN('[1]С1'!H26,'[1]С2'!H26,'[1]С3'!H26,'[1]С4'!H26,'[1]С5'!H26,'[1]С6'!H26,'[1]С7'!H26,'[1]С8'!H26,'[1]С9'!H26,'[1]С10'!H26))/(COUNT('[1]С1'!H26,'[1]С2'!H26,'[1]С3'!H26,'[1]С4'!H26,'[1]С5'!H26,'[1]С6'!H26,'[1]С7'!H26,'[1]С8'!H26,'[1]С9'!H26,'[1]С10'!H26)-2)</f>
        <v>0</v>
      </c>
      <c r="L53" s="3">
        <f>(SUM('[1]С1'!I26,'[1]С2'!I26,'[1]С3'!I26,'[1]С4'!I26,'[1]С5'!I26,'[1]С6'!I26,'[1]С7'!I26,'[1]С8'!I26,'[1]С9'!I26,'[1]С10'!I26)-MAX('[1]С1'!I26,'[1]С2'!I26,'[1]С3'!I26,'[1]С4'!I26,'[1]С5'!I26,'[1]С6'!I26,'[1]С7'!I26,'[1]С8'!I26,'[1]С9'!I26,'[1]С10'!I26)-MIN('[1]С1'!I26,'[1]С2'!I26,'[1]С3'!I26,'[1]С4'!I26,'[1]С5'!I26,'[1]С6'!I26,'[1]С7'!I26,'[1]С8'!I26,'[1]С9'!I26,'[1]С10'!I26))/(COUNT('[1]С1'!I26,'[1]С2'!I26,'[1]С3'!I26,'[1]С4'!I26,'[1]С5'!I26,'[1]С6'!I26,'[1]С7'!I26,'[1]С8'!I26,'[1]С9'!I26,'[1]С10'!I26)-2)</f>
        <v>0</v>
      </c>
      <c r="M53" s="3">
        <f>(SUM('[1]С1'!J26,'[1]С2'!J26,'[1]С3'!J26,'[1]С4'!J26,'[1]С5'!J26,'[1]С6'!J26,'[1]С7'!J26,'[1]С8'!J26,'[1]С9'!J26,'[1]С10'!J26)-MAX('[1]С1'!J26,'[1]С2'!J26,'[1]С3'!J26,'[1]С4'!J26,'[1]С5'!J26,'[1]С6'!J26,'[1]С7'!J26,'[1]С8'!J26,'[1]С9'!J26,'[1]С10'!J26)-MIN('[1]С1'!J26,'[1]С2'!J26,'[1]С3'!J26,'[1]С4'!J26,'[1]С5'!J26,'[1]С6'!J26,'[1]С7'!J26,'[1]С8'!J26,'[1]С9'!J26,'[1]С10'!J26))/(COUNT('[1]С1'!J26,'[1]С2'!J26,'[1]С3'!J26,'[1]С4'!J26,'[1]С5'!J26,'[1]С6'!J26,'[1]С7'!J26,'[1]С8'!J26,'[1]С9'!J26,'[1]С10'!J26)-2)</f>
        <v>0</v>
      </c>
      <c r="N53" s="23">
        <f>(SUM('[1]С1'!K26,'[1]С2'!K26,'[1]С3'!K26,'[1]С4'!K26,'[1]С5'!K26,'[1]С6'!K26,'[1]С7'!K26,'[1]С8'!K26,'[1]С9'!K26,'[1]С10'!K26)-MAX('[1]С1'!K26,'[1]С2'!K26,'[1]С3'!K26,'[1]С4'!K26,'[1]С5'!K26,'[1]С6'!K26,'[1]С7'!K26,'[1]С8'!K26,'[1]С9'!K26,'[1]С10'!K26)-MIN('[1]С1'!K26,'[1]С2'!K26,'[1]С3'!K26,'[1]С4'!K26,'[1]С5'!K26,'[1]С6'!K26,'[1]С7'!K26,'[1]С8'!K26,'[1]С9'!K26,'[1]С10'!K26))/(COUNT('[1]С1'!K26,'[1]С2'!K26,'[1]С3'!K26,'[1]С4'!K26,'[1]С5'!K26,'[1]С6'!K26,'[1]С7'!K26,'[1]С8'!K26,'[1]С9'!K26,'[1]С10'!K26)-2)</f>
        <v>0</v>
      </c>
      <c r="O53" s="23">
        <f>(SUM('[1]С1'!L26,'[1]С2'!L26,'[1]С3'!L26,'[1]С4'!L26,'[1]С5'!L26,'[1]С6'!L26,'[1]С7'!L26,'[1]С8'!L26,'[1]С9'!L26,'[1]С10'!L26)-MAX('[1]С1'!L26,'[1]С2'!L26,'[1]С3'!L26,'[1]С4'!L26,'[1]С5'!L26,'[1]С6'!L26,'[1]С7'!L26,'[1]С8'!L26,'[1]С9'!L26,'[1]С10'!L26)-MIN('[1]С1'!L26,'[1]С2'!L26,'[1]С3'!L26,'[1]С4'!L26,'[1]С5'!L26,'[1]С6'!L26,'[1]С7'!L26,'[1]С8'!L26,'[1]С9'!L26,'[1]С10'!L26))/(COUNT('[1]С1'!L26,'[1]С2'!L26,'[1]С3'!L26,'[1]С4'!L26,'[1]С5'!L26,'[1]С6'!L26,'[1]С7'!L26,'[1]С8'!L26,'[1]С9'!L26,'[1]С10'!L26)-2)</f>
        <v>0</v>
      </c>
      <c r="P53" s="23">
        <f>I53+J53+K54+N53+O53</f>
        <v>0</v>
      </c>
      <c r="Q53" s="24"/>
      <c r="R53" s="25">
        <f>P53/T11</f>
        <v>0</v>
      </c>
      <c r="S53" s="26"/>
    </row>
    <row r="54" spans="1:19" ht="15" hidden="1">
      <c r="A54" s="29"/>
      <c r="B54" s="30"/>
      <c r="C54" s="32"/>
      <c r="D54" s="30"/>
      <c r="E54" s="28"/>
      <c r="F54" s="28"/>
      <c r="G54" s="27"/>
      <c r="H54" s="28"/>
      <c r="I54" s="23"/>
      <c r="J54" s="23"/>
      <c r="K54" s="23">
        <f>K53+L53+M53</f>
        <v>0</v>
      </c>
      <c r="L54" s="23"/>
      <c r="M54" s="23"/>
      <c r="N54" s="23"/>
      <c r="O54" s="23"/>
      <c r="P54" s="23"/>
      <c r="Q54" s="24"/>
      <c r="R54" s="25"/>
      <c r="S54" s="26"/>
    </row>
    <row r="55" spans="1:19" ht="15" hidden="1">
      <c r="A55" s="29">
        <v>21</v>
      </c>
      <c r="B55" s="30">
        <f>'[1]Г21'!D6</f>
        <v>0</v>
      </c>
      <c r="C55" s="32">
        <f>'[1]Г21'!D41</f>
        <v>0</v>
      </c>
      <c r="D55" s="30">
        <f>'[1]Г21'!B40</f>
        <v>0</v>
      </c>
      <c r="E55" s="28">
        <f>'[1]Г21'!B3</f>
        <v>0</v>
      </c>
      <c r="F55" s="28">
        <f>'[1]Г21'!C3</f>
        <v>0</v>
      </c>
      <c r="G55" s="27">
        <f>COUNTA('[1]Г21'!B10:'[1]Г21'!B39)</f>
        <v>1</v>
      </c>
      <c r="H55" s="28">
        <f>'[1]Г21'!B42</f>
        <v>0</v>
      </c>
      <c r="I55" s="23">
        <f>(SUM('[1]С1'!F27,'[1]С2'!F27,'[1]С3'!F27,'[1]С4'!F27,'[1]С5'!F27,'[1]С6'!F27,'[1]С7'!F27,'[1]С8'!F27,'[1]С9'!F27,'[1]С10'!F27)-MAX('[1]С1'!F27,'[1]С2'!F27,'[1]С3'!F27,'[1]С4'!F27,'[1]С5'!F27,'[1]С6'!F27,'[1]С7'!F27,'[1]С8'!F27,'[1]С9'!F27,'[1]С10'!F27)-MIN('[1]С1'!F27,'[1]С2'!F27,'[1]С3'!F27,'[1]С4'!F27,'[1]С5'!F27,'[1]С6'!F27,'[1]С7'!F27,'[1]С8'!F27,'[1]С9'!F27,'[1]С10'!F27))/(COUNT('[1]С1'!F27,'[1]С2'!F27,'[1]С3'!F27,'[1]С4'!F27,'[1]С5'!F27,'[1]С6'!F27,'[1]С7'!F27,'[1]С8'!F27,'[1]С9'!F27,'[1]С10'!F27)-2)</f>
        <v>0</v>
      </c>
      <c r="J55" s="23">
        <f>(SUM('[1]С1'!G27,'[1]С2'!G27,'[1]С3'!G27,'[1]С4'!G27,'[1]С5'!G27,'[1]С6'!G27,'[1]С7'!G27,'[1]С8'!G27,'[1]С9'!G27,'[1]С10'!G27)-MAX('[1]С1'!G27,'[1]С2'!G27,'[1]С3'!G27,'[1]С4'!G27,'[1]С5'!G27,'[1]С6'!G27,'[1]С7'!G27,'[1]С8'!G27,'[1]С9'!G27,'[1]С10'!G27)-MIN('[1]С1'!G27,'[1]С2'!G27,'[1]С3'!G27,'[1]С4'!G27,'[1]С5'!G27,'[1]С6'!G27,'[1]С7'!G27,'[1]С8'!G27,'[1]С9'!G27,'[1]С10'!G27))/(COUNT('[1]С1'!G27,'[1]С2'!G27,'[1]С3'!G27,'[1]С4'!G27,'[1]С5'!G27,'[1]С6'!G27,'[1]С7'!G27,'[1]С8'!G27,'[1]С9'!G27,'[1]С10'!G27)-2)</f>
        <v>0</v>
      </c>
      <c r="K55" s="3">
        <f>(SUM('[1]С1'!H27,'[1]С2'!H27,'[1]С3'!H27,'[1]С4'!H27,'[1]С5'!H27,'[1]С6'!H27,'[1]С7'!H27,'[1]С8'!H27,'[1]С9'!H27,'[1]С10'!H27)-MAX('[1]С1'!H27,'[1]С2'!H27,'[1]С3'!H27,'[1]С4'!H27,'[1]С5'!H27,'[1]С6'!H27,'[1]С7'!H27,'[1]С8'!H27,'[1]С9'!H27,'[1]С10'!H27)-MIN('[1]С1'!H27,'[1]С2'!H27,'[1]С3'!H27,'[1]С4'!H27,'[1]С5'!H27,'[1]С6'!H27,'[1]С7'!H27,'[1]С8'!H27,'[1]С9'!H27,'[1]С10'!H27))/(COUNT('[1]С1'!H27,'[1]С2'!H27,'[1]С3'!H27,'[1]С4'!H27,'[1]С5'!H27,'[1]С6'!H27,'[1]С7'!H27,'[1]С8'!H27,'[1]С9'!H27,'[1]С10'!H27)-2)</f>
        <v>0</v>
      </c>
      <c r="L55" s="3">
        <f>(SUM('[1]С1'!I27,'[1]С2'!I27,'[1]С3'!I27,'[1]С4'!I27,'[1]С5'!I27,'[1]С6'!I27,'[1]С7'!I27,'[1]С8'!I27,'[1]С9'!I27,'[1]С10'!I27)-MAX('[1]С1'!I27,'[1]С2'!I27,'[1]С3'!I27,'[1]С4'!I27,'[1]С5'!I27,'[1]С6'!I27,'[1]С7'!I27,'[1]С8'!I27,'[1]С9'!I27,'[1]С10'!I27)-MIN('[1]С1'!I27,'[1]С2'!I27,'[1]С3'!I27,'[1]С4'!I27,'[1]С5'!I27,'[1]С6'!I27,'[1]С7'!I27,'[1]С8'!I27,'[1]С9'!I27,'[1]С10'!I27))/(COUNT('[1]С1'!I27,'[1]С2'!I27,'[1]С3'!I27,'[1]С4'!I27,'[1]С5'!I27,'[1]С6'!I27,'[1]С7'!I27,'[1]С8'!I27,'[1]С9'!I27,'[1]С10'!I27)-2)</f>
        <v>0</v>
      </c>
      <c r="M55" s="3">
        <f>(SUM('[1]С1'!J27,'[1]С2'!J27,'[1]С3'!J27,'[1]С4'!J27,'[1]С5'!J27,'[1]С6'!J27,'[1]С7'!J27,'[1]С8'!J27,'[1]С9'!J27,'[1]С10'!J27)-MAX('[1]С1'!J27,'[1]С2'!J27,'[1]С3'!J27,'[1]С4'!J27,'[1]С5'!J27,'[1]С6'!J27,'[1]С7'!J27,'[1]С8'!J27,'[1]С9'!J27,'[1]С10'!J27)-MIN('[1]С1'!J27,'[1]С2'!J27,'[1]С3'!J27,'[1]С4'!J27,'[1]С5'!J27,'[1]С6'!J27,'[1]С7'!J27,'[1]С8'!J27,'[1]С9'!J27,'[1]С10'!J27))/(COUNT('[1]С1'!J27,'[1]С2'!J27,'[1]С3'!J27,'[1]С4'!J27,'[1]С5'!J27,'[1]С6'!J27,'[1]С7'!J27,'[1]С8'!J27,'[1]С9'!J27,'[1]С10'!J27)-2)</f>
        <v>0</v>
      </c>
      <c r="N55" s="23">
        <f>(SUM('[1]С1'!K27,'[1]С2'!K27,'[1]С3'!K27,'[1]С4'!K27,'[1]С5'!K27,'[1]С6'!K27,'[1]С7'!K27,'[1]С8'!K27,'[1]С9'!K27,'[1]С10'!K27)-MAX('[1]С1'!K27,'[1]С2'!K27,'[1]С3'!K27,'[1]С4'!K27,'[1]С5'!K27,'[1]С6'!K27,'[1]С7'!K27,'[1]С8'!K27,'[1]С9'!K27,'[1]С10'!K27)-MIN('[1]С1'!K27,'[1]С2'!K27,'[1]С3'!K27,'[1]С4'!K27,'[1]С5'!K27,'[1]С6'!K27,'[1]С7'!K27,'[1]С8'!K27,'[1]С9'!K27,'[1]С10'!K27))/(COUNT('[1]С1'!K27,'[1]С2'!K27,'[1]С3'!K27,'[1]С4'!K27,'[1]С5'!K27,'[1]С6'!K27,'[1]С7'!K27,'[1]С8'!K27,'[1]С9'!K27,'[1]С10'!K27)-2)</f>
        <v>0</v>
      </c>
      <c r="O55" s="23">
        <f>(SUM('[1]С1'!L27,'[1]С2'!L27,'[1]С3'!L27,'[1]С4'!L27,'[1]С5'!L27,'[1]С6'!L27,'[1]С7'!L27,'[1]С8'!L27,'[1]С9'!L27,'[1]С10'!L27)-MAX('[1]С1'!L27,'[1]С2'!L27,'[1]С3'!L27,'[1]С4'!L27,'[1]С5'!L27,'[1]С6'!L27,'[1]С7'!L27,'[1]С8'!L27,'[1]С9'!L27,'[1]С10'!L27)-MIN('[1]С1'!L27,'[1]С2'!L27,'[1]С3'!L27,'[1]С4'!L27,'[1]С5'!L27,'[1]С6'!L27,'[1]С7'!L27,'[1]С8'!L27,'[1]С9'!L27,'[1]С10'!L27))/(COUNT('[1]С1'!L27,'[1]С2'!L27,'[1]С3'!L27,'[1]С4'!L27,'[1]С5'!L27,'[1]С6'!L27,'[1]С7'!L27,'[1]С8'!L27,'[1]С9'!L27,'[1]С10'!L27)-2)</f>
        <v>0</v>
      </c>
      <c r="P55" s="23">
        <f>I55+J55+K56+N55+O55</f>
        <v>0</v>
      </c>
      <c r="Q55" s="24"/>
      <c r="R55" s="25">
        <f>P55/T11</f>
        <v>0</v>
      </c>
      <c r="S55" s="26"/>
    </row>
    <row r="56" spans="1:19" ht="15" hidden="1">
      <c r="A56" s="29"/>
      <c r="B56" s="30"/>
      <c r="C56" s="32"/>
      <c r="D56" s="30"/>
      <c r="E56" s="28"/>
      <c r="F56" s="28"/>
      <c r="G56" s="27"/>
      <c r="H56" s="28"/>
      <c r="I56" s="23"/>
      <c r="J56" s="23"/>
      <c r="K56" s="23">
        <f>K55+L55+M55</f>
        <v>0</v>
      </c>
      <c r="L56" s="23"/>
      <c r="M56" s="23"/>
      <c r="N56" s="23"/>
      <c r="O56" s="23"/>
      <c r="P56" s="23"/>
      <c r="Q56" s="24"/>
      <c r="R56" s="25"/>
      <c r="S56" s="26"/>
    </row>
    <row r="57" spans="1:19" ht="15" hidden="1">
      <c r="A57" s="29">
        <v>22</v>
      </c>
      <c r="B57" s="30">
        <f>'[1]Г22'!D6</f>
        <v>0</v>
      </c>
      <c r="C57" s="32">
        <f>'[1]Г22'!D41</f>
        <v>0</v>
      </c>
      <c r="D57" s="30">
        <f>'[1]Г22'!B40</f>
        <v>0</v>
      </c>
      <c r="E57" s="28">
        <f>'[1]Г22'!B3</f>
        <v>0</v>
      </c>
      <c r="F57" s="28">
        <f>'[1]Г22'!C3</f>
        <v>0</v>
      </c>
      <c r="G57" s="27">
        <f>COUNTA('[1]Г22'!B10:'[1]Г22'!B39)</f>
        <v>1</v>
      </c>
      <c r="H57" s="28">
        <f>'[1]Г22'!B42</f>
        <v>0</v>
      </c>
      <c r="I57" s="23">
        <f>(SUM('[1]С1'!F28,'[1]С2'!F28,'[1]С3'!F28,'[1]С4'!F28,'[1]С5'!F28,'[1]С6'!F28,'[1]С7'!F28,'[1]С8'!F28,'[1]С9'!F28,'[1]С10'!F28)-MAX('[1]С1'!F28,'[1]С2'!F28,'[1]С3'!F28,'[1]С4'!F28,'[1]С5'!F28,'[1]С6'!F28,'[1]С7'!F28,'[1]С8'!F28,'[1]С9'!F28,'[1]С10'!F28)-MIN('[1]С1'!F28,'[1]С2'!F28,'[1]С3'!F28,'[1]С4'!F28,'[1]С5'!F28,'[1]С6'!F28,'[1]С7'!F28,'[1]С8'!F28,'[1]С9'!F28,'[1]С10'!F28))/(COUNT('[1]С1'!F28,'[1]С2'!F28,'[1]С3'!F28,'[1]С4'!F28,'[1]С5'!F28,'[1]С6'!F28,'[1]С7'!F28,'[1]С8'!F28,'[1]С9'!F28,'[1]С10'!F28)-2)</f>
        <v>0</v>
      </c>
      <c r="J57" s="23">
        <f>(SUM('[1]С1'!G28,'[1]С2'!G28,'[1]С3'!G28,'[1]С4'!G28,'[1]С5'!G28,'[1]С6'!G28,'[1]С7'!G28,'[1]С8'!G28,'[1]С9'!G28,'[1]С10'!G28)-MAX('[1]С1'!G28,'[1]С2'!G28,'[1]С3'!G28,'[1]С4'!G28,'[1]С5'!G28,'[1]С6'!G28,'[1]С7'!G28,'[1]С8'!G28,'[1]С9'!G28,'[1]С10'!G28)-MIN('[1]С1'!G28,'[1]С2'!G28,'[1]С3'!G28,'[1]С4'!G28,'[1]С5'!G28,'[1]С6'!G28,'[1]С7'!G28,'[1]С8'!G28,'[1]С9'!G28,'[1]С10'!G28))/(COUNT('[1]С1'!G28,'[1]С2'!G28,'[1]С3'!G28,'[1]С4'!G28,'[1]С5'!G28,'[1]С6'!G28,'[1]С7'!G28,'[1]С8'!G28,'[1]С9'!G28,'[1]С10'!G28)-2)</f>
        <v>0</v>
      </c>
      <c r="K57" s="3">
        <f>(SUM('[1]С1'!H28,'[1]С2'!H28,'[1]С3'!H28,'[1]С4'!H28,'[1]С5'!H28,'[1]С6'!H28,'[1]С7'!H28,'[1]С8'!H28,'[1]С9'!H28,'[1]С10'!H28)-MAX('[1]С1'!H28,'[1]С2'!H28,'[1]С3'!H28,'[1]С4'!H28,'[1]С5'!H28,'[1]С6'!H28,'[1]С7'!H28,'[1]С8'!H28,'[1]С9'!H28,'[1]С10'!H28)-MIN('[1]С1'!H28,'[1]С2'!H28,'[1]С3'!H28,'[1]С4'!H28,'[1]С5'!H28,'[1]С6'!H28,'[1]С7'!H28,'[1]С8'!H28,'[1]С9'!H28,'[1]С10'!H28))/(COUNT('[1]С1'!H28,'[1]С2'!H28,'[1]С3'!H28,'[1]С4'!H28,'[1]С5'!H28,'[1]С6'!H28,'[1]С7'!H28,'[1]С8'!H28,'[1]С9'!H28,'[1]С10'!H28)-2)</f>
        <v>0</v>
      </c>
      <c r="L57" s="3">
        <f>(SUM('[1]С1'!I28,'[1]С2'!I28,'[1]С3'!I28,'[1]С4'!I28,'[1]С5'!I28,'[1]С6'!I28,'[1]С7'!I28,'[1]С8'!I28,'[1]С9'!I28,'[1]С10'!I28)-MAX('[1]С1'!I28,'[1]С2'!I28,'[1]С3'!I28,'[1]С4'!I28,'[1]С5'!I28,'[1]С6'!I28,'[1]С7'!I28,'[1]С8'!I28,'[1]С9'!I28,'[1]С10'!I28)-MIN('[1]С1'!I28,'[1]С2'!I28,'[1]С3'!I28,'[1]С4'!I28,'[1]С5'!I28,'[1]С6'!I28,'[1]С7'!I28,'[1]С8'!I28,'[1]С9'!I28,'[1]С10'!I28))/(COUNT('[1]С1'!I28,'[1]С2'!I28,'[1]С3'!I28,'[1]С4'!I28,'[1]С5'!I28,'[1]С6'!I28,'[1]С7'!I28,'[1]С8'!I28,'[1]С9'!I28,'[1]С10'!I28)-2)</f>
        <v>0</v>
      </c>
      <c r="M57" s="3">
        <f>(SUM('[1]С1'!J28,'[1]С2'!J28,'[1]С3'!J28,'[1]С4'!J28,'[1]С5'!J28,'[1]С6'!J28,'[1]С7'!J28,'[1]С8'!J28,'[1]С9'!J28,'[1]С10'!J28)-MAX('[1]С1'!J28,'[1]С2'!J28,'[1]С3'!J28,'[1]С4'!J28,'[1]С5'!J28,'[1]С6'!J28,'[1]С7'!J28,'[1]С8'!J28,'[1]С9'!J28,'[1]С10'!J28)-MIN('[1]С1'!J28,'[1]С2'!J28,'[1]С3'!J28,'[1]С4'!J28,'[1]С5'!J28,'[1]С6'!J28,'[1]С7'!J28,'[1]С8'!J28,'[1]С9'!J28,'[1]С10'!J28))/(COUNT('[1]С1'!J28,'[1]С2'!J28,'[1]С3'!J28,'[1]С4'!J28,'[1]С5'!J28,'[1]С6'!J28,'[1]С7'!J28,'[1]С8'!J28,'[1]С9'!J28,'[1]С10'!J28)-2)</f>
        <v>0</v>
      </c>
      <c r="N57" s="23">
        <f>(SUM('[1]С1'!K28,'[1]С2'!K28,'[1]С3'!K28,'[1]С4'!K28,'[1]С5'!K28,'[1]С6'!K28,'[1]С7'!K28,'[1]С8'!K28,'[1]С9'!K28,'[1]С10'!K28)-MAX('[1]С1'!K28,'[1]С2'!K28,'[1]С3'!K28,'[1]С4'!K28,'[1]С5'!K28,'[1]С6'!K28,'[1]С7'!K28,'[1]С8'!K28,'[1]С9'!K28,'[1]С10'!K28)-MIN('[1]С1'!K28,'[1]С2'!K28,'[1]С3'!K28,'[1]С4'!K28,'[1]С5'!K28,'[1]С6'!K28,'[1]С7'!K28,'[1]С8'!K28,'[1]С9'!K28,'[1]С10'!K28))/(COUNT('[1]С1'!K28,'[1]С2'!K28,'[1]С3'!K28,'[1]С4'!K28,'[1]С5'!K28,'[1]С6'!K28,'[1]С7'!K28,'[1]С8'!K28,'[1]С9'!K28,'[1]С10'!K28)-2)</f>
        <v>0</v>
      </c>
      <c r="O57" s="23">
        <f>(SUM('[1]С1'!L28,'[1]С2'!L28,'[1]С3'!L28,'[1]С4'!L28,'[1]С5'!L28,'[1]С6'!L28,'[1]С7'!L28,'[1]С8'!L28,'[1]С9'!L28,'[1]С10'!L28)-MAX('[1]С1'!L28,'[1]С2'!L28,'[1]С3'!L28,'[1]С4'!L28,'[1]С5'!L28,'[1]С6'!L28,'[1]С7'!L28,'[1]С8'!L28,'[1]С9'!L28,'[1]С10'!L28)-MIN('[1]С1'!L28,'[1]С2'!L28,'[1]С3'!L28,'[1]С4'!L28,'[1]С5'!L28,'[1]С6'!L28,'[1]С7'!L28,'[1]С8'!L28,'[1]С9'!L28,'[1]С10'!L28))/(COUNT('[1]С1'!L28,'[1]С2'!L28,'[1]С3'!L28,'[1]С4'!L28,'[1]С5'!L28,'[1]С6'!L28,'[1]С7'!L28,'[1]С8'!L28,'[1]С9'!L28,'[1]С10'!L28)-2)</f>
        <v>0</v>
      </c>
      <c r="P57" s="23">
        <f>I57+J57+K58+N57+O57</f>
        <v>0</v>
      </c>
      <c r="Q57" s="24"/>
      <c r="R57" s="25">
        <f>P57/T11</f>
        <v>0</v>
      </c>
      <c r="S57" s="26"/>
    </row>
    <row r="58" spans="1:19" ht="15" hidden="1">
      <c r="A58" s="29"/>
      <c r="B58" s="30"/>
      <c r="C58" s="32"/>
      <c r="D58" s="30"/>
      <c r="E58" s="28"/>
      <c r="F58" s="28"/>
      <c r="G58" s="27"/>
      <c r="H58" s="28"/>
      <c r="I58" s="23"/>
      <c r="J58" s="23"/>
      <c r="K58" s="23">
        <f>K57+L57+M57</f>
        <v>0</v>
      </c>
      <c r="L58" s="23"/>
      <c r="M58" s="23"/>
      <c r="N58" s="23"/>
      <c r="O58" s="23"/>
      <c r="P58" s="23"/>
      <c r="Q58" s="24"/>
      <c r="R58" s="25"/>
      <c r="S58" s="26"/>
    </row>
    <row r="59" spans="1:19" ht="15" hidden="1">
      <c r="A59" s="29">
        <v>23</v>
      </c>
      <c r="B59" s="30">
        <f>'[1]Г23'!D6</f>
        <v>0</v>
      </c>
      <c r="C59" s="32">
        <f>'[1]Г23'!D41</f>
        <v>0</v>
      </c>
      <c r="D59" s="30">
        <f>'[1]Г23'!B40</f>
        <v>0</v>
      </c>
      <c r="E59" s="28">
        <f>'[1]Г23'!B3</f>
        <v>0</v>
      </c>
      <c r="F59" s="28">
        <f>'[1]Г23'!C3</f>
        <v>0</v>
      </c>
      <c r="G59" s="27">
        <f>COUNTA('[1]Г23'!B10:'[1]Г23'!B39)</f>
        <v>1</v>
      </c>
      <c r="H59" s="28">
        <f>'[1]Г23'!B42</f>
        <v>0</v>
      </c>
      <c r="I59" s="23">
        <f>(SUM('[1]С1'!F29,'[1]С2'!F29,'[1]С3'!F29,'[1]С4'!F29,'[1]С5'!F29,'[1]С6'!F29,'[1]С7'!F29,'[1]С8'!F29,'[1]С9'!F29,'[1]С10'!F29)-MAX('[1]С1'!F29,'[1]С2'!F29,'[1]С3'!F29,'[1]С4'!F29,'[1]С5'!F29,'[1]С6'!F29,'[1]С7'!F29,'[1]С8'!F29,'[1]С9'!F29,'[1]С10'!F29)-MIN('[1]С1'!F29,'[1]С2'!F29,'[1]С3'!F29,'[1]С4'!F29,'[1]С5'!F29,'[1]С6'!F29,'[1]С7'!F29,'[1]С8'!F29,'[1]С9'!F29,'[1]С10'!F29))/(COUNT('[1]С1'!F29,'[1]С2'!F29,'[1]С3'!F29,'[1]С4'!F29,'[1]С5'!F29,'[1]С6'!F29,'[1]С7'!F29,'[1]С8'!F29,'[1]С9'!F29,'[1]С10'!F29)-2)</f>
        <v>0</v>
      </c>
      <c r="J59" s="23">
        <f>(SUM('[1]С1'!G29,'[1]С2'!G29,'[1]С3'!G29,'[1]С4'!G29,'[1]С5'!G29,'[1]С6'!G29,'[1]С7'!G29,'[1]С8'!G29,'[1]С9'!G29,'[1]С10'!G29)-MAX('[1]С1'!G29,'[1]С2'!G29,'[1]С3'!G29,'[1]С4'!G29,'[1]С5'!G29,'[1]С6'!G29,'[1]С7'!G29,'[1]С8'!G29,'[1]С9'!G29,'[1]С10'!G29)-MIN('[1]С1'!G29,'[1]С2'!G29,'[1]С3'!G29,'[1]С4'!G29,'[1]С5'!G29,'[1]С6'!G29,'[1]С7'!G29,'[1]С8'!G29,'[1]С9'!G29,'[1]С10'!G29))/(COUNT('[1]С1'!G29,'[1]С2'!G29,'[1]С3'!G29,'[1]С4'!G29,'[1]С5'!G29,'[1]С6'!G29,'[1]С7'!G29,'[1]С8'!G29,'[1]С9'!G29,'[1]С10'!G29)-2)</f>
        <v>0</v>
      </c>
      <c r="K59" s="3">
        <f>(SUM('[1]С1'!H29,'[1]С2'!H29,'[1]С3'!H29,'[1]С4'!H29,'[1]С5'!H29,'[1]С6'!H29,'[1]С7'!H29,'[1]С8'!H29,'[1]С9'!H29,'[1]С10'!H29)-MAX('[1]С1'!H29,'[1]С2'!H29,'[1]С3'!H29,'[1]С4'!H29,'[1]С5'!H29,'[1]С6'!H29,'[1]С7'!H29,'[1]С8'!H29,'[1]С9'!H29,'[1]С10'!H29)-MIN('[1]С1'!H29,'[1]С2'!H29,'[1]С3'!H29,'[1]С4'!H29,'[1]С5'!H29,'[1]С6'!H29,'[1]С7'!H29,'[1]С8'!H29,'[1]С9'!H29,'[1]С10'!H29))/(COUNT('[1]С1'!H29,'[1]С2'!H29,'[1]С3'!H29,'[1]С4'!H29,'[1]С5'!H29,'[1]С6'!H29,'[1]С7'!H29,'[1]С8'!H29,'[1]С9'!H29,'[1]С10'!H29)-2)</f>
        <v>0</v>
      </c>
      <c r="L59" s="3">
        <f>(SUM('[1]С1'!I29,'[1]С2'!I29,'[1]С3'!I29,'[1]С4'!I29,'[1]С5'!I29,'[1]С6'!I29,'[1]С7'!I29,'[1]С8'!I29,'[1]С9'!I29,'[1]С10'!I29)-MAX('[1]С1'!I29,'[1]С2'!I29,'[1]С3'!I29,'[1]С4'!I29,'[1]С5'!I29,'[1]С6'!I29,'[1]С7'!I29,'[1]С8'!I29,'[1]С9'!I29,'[1]С10'!I29)-MIN('[1]С1'!I29,'[1]С2'!I29,'[1]С3'!I29,'[1]С4'!I29,'[1]С5'!I29,'[1]С6'!I29,'[1]С7'!I29,'[1]С8'!I29,'[1]С9'!I29,'[1]С10'!I29))/(COUNT('[1]С1'!I29,'[1]С2'!I29,'[1]С3'!I29,'[1]С4'!I29,'[1]С5'!I29,'[1]С6'!I29,'[1]С7'!I29,'[1]С8'!I29,'[1]С9'!I29,'[1]С10'!I29)-2)</f>
        <v>0</v>
      </c>
      <c r="M59" s="3">
        <f>(SUM('[1]С1'!J29,'[1]С2'!J29,'[1]С3'!J29,'[1]С4'!J29,'[1]С5'!J29,'[1]С6'!J29,'[1]С7'!J29,'[1]С8'!J29,'[1]С9'!J29,'[1]С10'!J29)-MAX('[1]С1'!J29,'[1]С2'!J29,'[1]С3'!J29,'[1]С4'!J29,'[1]С5'!J29,'[1]С6'!J29,'[1]С7'!J29,'[1]С8'!J29,'[1]С9'!J29,'[1]С10'!J29)-MIN('[1]С1'!J29,'[1]С2'!J29,'[1]С3'!J29,'[1]С4'!J29,'[1]С5'!J29,'[1]С6'!J29,'[1]С7'!J29,'[1]С8'!J29,'[1]С9'!J29,'[1]С10'!J29))/(COUNT('[1]С1'!J29,'[1]С2'!J29,'[1]С3'!J29,'[1]С4'!J29,'[1]С5'!J29,'[1]С6'!J29,'[1]С7'!J29,'[1]С8'!J29,'[1]С9'!J29,'[1]С10'!J29)-2)</f>
        <v>0</v>
      </c>
      <c r="N59" s="23">
        <f>(SUM('[1]С1'!K29,'[1]С2'!K29,'[1]С3'!K29,'[1]С4'!K29,'[1]С5'!K29,'[1]С6'!K29,'[1]С7'!K29,'[1]С8'!K29,'[1]С9'!K29,'[1]С10'!K29)-MAX('[1]С1'!K29,'[1]С2'!K29,'[1]С3'!K29,'[1]С4'!K29,'[1]С5'!K29,'[1]С6'!K29,'[1]С7'!K29,'[1]С8'!K29,'[1]С9'!K29,'[1]С10'!K29)-MIN('[1]С1'!K29,'[1]С2'!K29,'[1]С3'!K29,'[1]С4'!K29,'[1]С5'!K29,'[1]С6'!K29,'[1]С7'!K29,'[1]С8'!K29,'[1]С9'!K29,'[1]С10'!K29))/(COUNT('[1]С1'!K29,'[1]С2'!K29,'[1]С3'!K29,'[1]С4'!K29,'[1]С5'!K29,'[1]С6'!K29,'[1]С7'!K29,'[1]С8'!K29,'[1]С9'!K29,'[1]С10'!K29)-2)</f>
        <v>0</v>
      </c>
      <c r="O59" s="23">
        <f>(SUM('[1]С1'!L29,'[1]С2'!L29,'[1]С3'!L29,'[1]С4'!L29,'[1]С5'!L29,'[1]С6'!L29,'[1]С7'!L29,'[1]С8'!L29,'[1]С9'!L29,'[1]С10'!L29)-MAX('[1]С1'!L29,'[1]С2'!L29,'[1]С3'!L29,'[1]С4'!L29,'[1]С5'!L29,'[1]С6'!L29,'[1]С7'!L29,'[1]С8'!L29,'[1]С9'!L29,'[1]С10'!L29)-MIN('[1]С1'!L29,'[1]С2'!L29,'[1]С3'!L29,'[1]С4'!L29,'[1]С5'!L29,'[1]С6'!L29,'[1]С7'!L29,'[1]С8'!L29,'[1]С9'!L29,'[1]С10'!L29))/(COUNT('[1]С1'!L29,'[1]С2'!L29,'[1]С3'!L29,'[1]С4'!L29,'[1]С5'!L29,'[1]С6'!L29,'[1]С7'!L29,'[1]С8'!L29,'[1]С9'!L29,'[1]С10'!L29)-2)</f>
        <v>0</v>
      </c>
      <c r="P59" s="23">
        <f>I59+J59+K60+N59+O59</f>
        <v>0</v>
      </c>
      <c r="Q59" s="24"/>
      <c r="R59" s="25">
        <f>P59/T11</f>
        <v>0</v>
      </c>
      <c r="S59" s="26"/>
    </row>
    <row r="60" spans="1:19" ht="15" hidden="1">
      <c r="A60" s="29"/>
      <c r="B60" s="30"/>
      <c r="C60" s="32"/>
      <c r="D60" s="30"/>
      <c r="E60" s="28"/>
      <c r="F60" s="28"/>
      <c r="G60" s="27"/>
      <c r="H60" s="28"/>
      <c r="I60" s="23"/>
      <c r="J60" s="23"/>
      <c r="K60" s="23">
        <f>K59+L59+M59</f>
        <v>0</v>
      </c>
      <c r="L60" s="23"/>
      <c r="M60" s="23"/>
      <c r="N60" s="23"/>
      <c r="O60" s="23"/>
      <c r="P60" s="23"/>
      <c r="Q60" s="24"/>
      <c r="R60" s="25"/>
      <c r="S60" s="26"/>
    </row>
    <row r="61" spans="1:19" ht="15" hidden="1">
      <c r="A61" s="29">
        <v>24</v>
      </c>
      <c r="B61" s="30">
        <f>'[1]Г24'!D6</f>
        <v>0</v>
      </c>
      <c r="C61" s="32">
        <f>'[1]Г24'!D41</f>
        <v>0</v>
      </c>
      <c r="D61" s="30">
        <f>'[1]Г24'!B40</f>
        <v>0</v>
      </c>
      <c r="E61" s="28">
        <f>'[1]Г24'!B3</f>
        <v>0</v>
      </c>
      <c r="F61" s="28">
        <f>'[1]Г24'!C3</f>
        <v>0</v>
      </c>
      <c r="G61" s="27">
        <f>COUNTA('[1]Г24'!B10:'[1]Г24'!B39)</f>
        <v>1</v>
      </c>
      <c r="H61" s="28">
        <f>'[1]Г24'!B42</f>
        <v>0</v>
      </c>
      <c r="I61" s="23">
        <f>(SUM('[1]С1'!F30,'[1]С2'!F30,'[1]С3'!F30,'[1]С4'!F30,'[1]С5'!F30,'[1]С6'!F30,'[1]С7'!F30,'[1]С8'!F30,'[1]С9'!F30,'[1]С10'!F30)-MAX('[1]С1'!F30,'[1]С2'!F30,'[1]С3'!F30,'[1]С4'!F30,'[1]С5'!F30,'[1]С6'!F30,'[1]С7'!F30,'[1]С8'!F30,'[1]С9'!F30,'[1]С10'!F30)-MIN('[1]С1'!F30,'[1]С2'!F30,'[1]С3'!F30,'[1]С4'!F30,'[1]С5'!F30,'[1]С6'!F30,'[1]С7'!F30,'[1]С8'!F30,'[1]С9'!F30,'[1]С10'!F30))/(COUNT('[1]С1'!F30,'[1]С2'!F30,'[1]С3'!F30,'[1]С4'!F30,'[1]С5'!F30,'[1]С6'!F30,'[1]С7'!F30,'[1]С8'!F30,'[1]С9'!F30,'[1]С10'!F30)-2)</f>
        <v>0</v>
      </c>
      <c r="J61" s="23">
        <f>(SUM('[1]С1'!G30,'[1]С2'!G30,'[1]С3'!G30,'[1]С4'!G30,'[1]С5'!G30,'[1]С6'!G30,'[1]С7'!G30,'[1]С8'!G30,'[1]С9'!G30,'[1]С10'!G30)-MAX('[1]С1'!G30,'[1]С2'!G30,'[1]С3'!G30,'[1]С4'!G30,'[1]С5'!G30,'[1]С6'!G30,'[1]С7'!G30,'[1]С8'!G30,'[1]С9'!G30,'[1]С10'!G30)-MIN('[1]С1'!G30,'[1]С2'!G30,'[1]С3'!G30,'[1]С4'!G30,'[1]С5'!G30,'[1]С6'!G30,'[1]С7'!G30,'[1]С8'!G30,'[1]С9'!G30,'[1]С10'!G30))/(COUNT('[1]С1'!G30,'[1]С2'!G30,'[1]С3'!G30,'[1]С4'!G30,'[1]С5'!G30,'[1]С6'!G30,'[1]С7'!G30,'[1]С8'!G30,'[1]С9'!G30,'[1]С10'!G30)-2)</f>
        <v>0</v>
      </c>
      <c r="K61" s="3">
        <f>(SUM('[1]С1'!H30,'[1]С2'!H30,'[1]С3'!H30,'[1]С4'!H30,'[1]С5'!H30,'[1]С6'!H30,'[1]С7'!H30,'[1]С8'!H30,'[1]С9'!H30,'[1]С10'!H30)-MAX('[1]С1'!H30,'[1]С2'!H30,'[1]С3'!H30,'[1]С4'!H30,'[1]С5'!H30,'[1]С6'!H30,'[1]С7'!H30,'[1]С8'!H30,'[1]С9'!H30,'[1]С10'!H30)-MIN('[1]С1'!H30,'[1]С2'!H30,'[1]С3'!H30,'[1]С4'!H30,'[1]С5'!H30,'[1]С6'!H30,'[1]С7'!H30,'[1]С8'!H30,'[1]С9'!H30,'[1]С10'!H30))/(COUNT('[1]С1'!H30,'[1]С2'!H30,'[1]С3'!H30,'[1]С4'!H30,'[1]С5'!H30,'[1]С6'!H30,'[1]С7'!H30,'[1]С8'!H30,'[1]С9'!H30,'[1]С10'!H30)-2)</f>
        <v>0</v>
      </c>
      <c r="L61" s="3">
        <f>(SUM('[1]С1'!I30,'[1]С2'!I30,'[1]С3'!I30,'[1]С4'!I30,'[1]С5'!I30,'[1]С6'!I30,'[1]С7'!I30,'[1]С8'!I30,'[1]С9'!I30,'[1]С10'!I30)-MAX('[1]С1'!I30,'[1]С2'!I30,'[1]С3'!I30,'[1]С4'!I30,'[1]С5'!I30,'[1]С6'!I30,'[1]С7'!I30,'[1]С8'!I30,'[1]С9'!I30,'[1]С10'!I30)-MIN('[1]С1'!I30,'[1]С2'!I30,'[1]С3'!I30,'[1]С4'!I30,'[1]С5'!I30,'[1]С6'!I30,'[1]С7'!I30,'[1]С8'!I30,'[1]С9'!I30,'[1]С10'!I30))/(COUNT('[1]С1'!I30,'[1]С2'!I30,'[1]С3'!I30,'[1]С4'!I30,'[1]С5'!I30,'[1]С6'!I30,'[1]С7'!I30,'[1]С8'!I30,'[1]С9'!I30,'[1]С10'!I30)-2)</f>
        <v>0</v>
      </c>
      <c r="M61" s="3">
        <f>(SUM('[1]С1'!J30,'[1]С2'!J30,'[1]С3'!J30,'[1]С4'!J30,'[1]С5'!J30,'[1]С6'!J30,'[1]С7'!J30,'[1]С8'!J30,'[1]С9'!J30,'[1]С10'!J30)-MAX('[1]С1'!J30,'[1]С2'!J30,'[1]С3'!J30,'[1]С4'!J30,'[1]С5'!J30,'[1]С6'!J30,'[1]С7'!J30,'[1]С8'!J30,'[1]С9'!J30,'[1]С10'!J30)-MIN('[1]С1'!J30,'[1]С2'!J30,'[1]С3'!J30,'[1]С4'!J30,'[1]С5'!J30,'[1]С6'!J30,'[1]С7'!J30,'[1]С8'!J30,'[1]С9'!J30,'[1]С10'!J30))/(COUNT('[1]С1'!J30,'[1]С2'!J30,'[1]С3'!J30,'[1]С4'!J30,'[1]С5'!J30,'[1]С6'!J30,'[1]С7'!J30,'[1]С8'!J30,'[1]С9'!J30,'[1]С10'!J30)-2)</f>
        <v>0</v>
      </c>
      <c r="N61" s="23">
        <f>(SUM('[1]С1'!K30,'[1]С2'!K30,'[1]С3'!K30,'[1]С4'!K30,'[1]С5'!K30,'[1]С6'!K30,'[1]С7'!K30,'[1]С8'!K30,'[1]С9'!K30,'[1]С10'!K30)-MAX('[1]С1'!K30,'[1]С2'!K30,'[1]С3'!K30,'[1]С4'!K30,'[1]С5'!K30,'[1]С6'!K30,'[1]С7'!K30,'[1]С8'!K30,'[1]С9'!K30,'[1]С10'!K30)-MIN('[1]С1'!K30,'[1]С2'!K30,'[1]С3'!K30,'[1]С4'!K30,'[1]С5'!K30,'[1]С6'!K30,'[1]С7'!K30,'[1]С8'!K30,'[1]С9'!K30,'[1]С10'!K30))/(COUNT('[1]С1'!K30,'[1]С2'!K30,'[1]С3'!K30,'[1]С4'!K30,'[1]С5'!K30,'[1]С6'!K30,'[1]С7'!K30,'[1]С8'!K30,'[1]С9'!K30,'[1]С10'!K30)-2)</f>
        <v>0</v>
      </c>
      <c r="O61" s="23">
        <f>(SUM('[1]С1'!L30,'[1]С2'!L30,'[1]С3'!L30,'[1]С4'!L30,'[1]С5'!L30,'[1]С6'!L30,'[1]С7'!L30,'[1]С8'!L30,'[1]С9'!L30,'[1]С10'!L30)-MAX('[1]С1'!L30,'[1]С2'!L30,'[1]С3'!L30,'[1]С4'!L30,'[1]С5'!L30,'[1]С6'!L30,'[1]С7'!L30,'[1]С8'!L30,'[1]С9'!L30,'[1]С10'!L30)-MIN('[1]С1'!L30,'[1]С2'!L30,'[1]С3'!L30,'[1]С4'!L30,'[1]С5'!L30,'[1]С6'!L30,'[1]С7'!L30,'[1]С8'!L30,'[1]С9'!L30,'[1]С10'!L30))/(COUNT('[1]С1'!L30,'[1]С2'!L30,'[1]С3'!L30,'[1]С4'!L30,'[1]С5'!L30,'[1]С6'!L30,'[1]С7'!L30,'[1]С8'!L30,'[1]С9'!L30,'[1]С10'!L30)-2)</f>
        <v>0</v>
      </c>
      <c r="P61" s="23">
        <f>I61+J61+K62+N61+O61</f>
        <v>0</v>
      </c>
      <c r="Q61" s="24"/>
      <c r="R61" s="25">
        <f>P61/T11</f>
        <v>0</v>
      </c>
      <c r="S61" s="26"/>
    </row>
    <row r="62" spans="1:19" ht="15" hidden="1">
      <c r="A62" s="29"/>
      <c r="B62" s="30"/>
      <c r="C62" s="32"/>
      <c r="D62" s="30"/>
      <c r="E62" s="28"/>
      <c r="F62" s="28"/>
      <c r="G62" s="27"/>
      <c r="H62" s="28"/>
      <c r="I62" s="23"/>
      <c r="J62" s="23"/>
      <c r="K62" s="23">
        <f>K61+L61+M61</f>
        <v>0</v>
      </c>
      <c r="L62" s="23"/>
      <c r="M62" s="23"/>
      <c r="N62" s="23"/>
      <c r="O62" s="23"/>
      <c r="P62" s="23"/>
      <c r="Q62" s="24"/>
      <c r="R62" s="25"/>
      <c r="S62" s="26"/>
    </row>
    <row r="63" spans="1:19" ht="15" hidden="1">
      <c r="A63" s="29">
        <v>25</v>
      </c>
      <c r="B63" s="30">
        <f>'[1]Г25'!D6</f>
        <v>0</v>
      </c>
      <c r="C63" s="32">
        <f>'[1]Г25'!D41</f>
        <v>0</v>
      </c>
      <c r="D63" s="30">
        <f>'[1]Г25'!B40</f>
        <v>0</v>
      </c>
      <c r="E63" s="28">
        <f>'[1]Г25'!B3</f>
        <v>0</v>
      </c>
      <c r="F63" s="28">
        <f>'[1]Г25'!C3</f>
        <v>0</v>
      </c>
      <c r="G63" s="27">
        <f>COUNTA('[1]Г25'!B10:'[1]Г25'!B39)</f>
        <v>1</v>
      </c>
      <c r="H63" s="28">
        <f>'[1]Г25'!B42</f>
        <v>0</v>
      </c>
      <c r="I63" s="23">
        <f>(SUM('[1]С1'!F31,'[1]С2'!F31,'[1]С3'!F31,'[1]С4'!F31,'[1]С5'!F31,'[1]С6'!F31,'[1]С7'!F31,'[1]С8'!F31,'[1]С9'!F31,'[1]С10'!F31)-MAX('[1]С1'!F31,'[1]С2'!F31,'[1]С3'!F31,'[1]С4'!F31,'[1]С5'!F31,'[1]С6'!F31,'[1]С7'!F31,'[1]С8'!F31,'[1]С9'!F31,'[1]С10'!F31)-MIN('[1]С1'!F31,'[1]С2'!F31,'[1]С3'!F31,'[1]С4'!F31,'[1]С5'!F31,'[1]С6'!F31,'[1]С7'!F31,'[1]С8'!F31,'[1]С9'!F31,'[1]С10'!F31))/(COUNT('[1]С1'!F31,'[1]С2'!F31,'[1]С3'!F31,'[1]С4'!F31,'[1]С5'!F31,'[1]С6'!F31,'[1]С7'!F31,'[1]С8'!F31,'[1]С9'!F31,'[1]С10'!F31)-2)</f>
        <v>0</v>
      </c>
      <c r="J63" s="23">
        <f>(SUM('[1]С1'!G31,'[1]С2'!G31,'[1]С3'!G31,'[1]С4'!G31,'[1]С5'!G31,'[1]С6'!G31,'[1]С7'!G31,'[1]С8'!G31,'[1]С9'!G31,'[1]С10'!G31)-MAX('[1]С1'!G31,'[1]С2'!G31,'[1]С3'!G31,'[1]С4'!G31,'[1]С5'!G31,'[1]С6'!G31,'[1]С7'!G31,'[1]С8'!G31,'[1]С9'!G31,'[1]С10'!G31)-MIN('[1]С1'!G31,'[1]С2'!G31,'[1]С3'!G31,'[1]С4'!G31,'[1]С5'!G31,'[1]С6'!G31,'[1]С7'!G31,'[1]С8'!G31,'[1]С9'!G31,'[1]С10'!G31))/(COUNT('[1]С1'!G31,'[1]С2'!G31,'[1]С3'!G31,'[1]С4'!G31,'[1]С5'!G31,'[1]С6'!G31,'[1]С7'!G31,'[1]С8'!G31,'[1]С9'!G31,'[1]С10'!G31)-2)</f>
        <v>0</v>
      </c>
      <c r="K63" s="3">
        <f>(SUM('[1]С1'!H31,'[1]С2'!H31,'[1]С3'!H31,'[1]С4'!H31,'[1]С5'!H31,'[1]С6'!H31,'[1]С7'!H31,'[1]С8'!H31,'[1]С9'!H31,'[1]С10'!H31)-MAX('[1]С1'!H31,'[1]С2'!H31,'[1]С3'!H31,'[1]С4'!H31,'[1]С5'!H31,'[1]С6'!H31,'[1]С7'!H31,'[1]С8'!H31,'[1]С9'!H31,'[1]С10'!H31)-MIN('[1]С1'!H31,'[1]С2'!H31,'[1]С3'!H31,'[1]С4'!H31,'[1]С5'!H31,'[1]С6'!H31,'[1]С7'!H31,'[1]С8'!H31,'[1]С9'!H31,'[1]С10'!H31))/(COUNT('[1]С1'!H31,'[1]С2'!H31,'[1]С3'!H31,'[1]С4'!H31,'[1]С5'!H31,'[1]С6'!H31,'[1]С7'!H31,'[1]С8'!H31,'[1]С9'!H31,'[1]С10'!H31)-2)</f>
        <v>0</v>
      </c>
      <c r="L63" s="3">
        <f>(SUM('[1]С1'!I31,'[1]С2'!I31,'[1]С3'!I31,'[1]С4'!I31,'[1]С5'!I31,'[1]С6'!I31,'[1]С7'!I31,'[1]С8'!I31,'[1]С9'!I31,'[1]С10'!I31)-MAX('[1]С1'!I31,'[1]С2'!I31,'[1]С3'!I31,'[1]С4'!I31,'[1]С5'!I31,'[1]С6'!I31,'[1]С7'!I31,'[1]С8'!I31,'[1]С9'!I31,'[1]С10'!I31)-MIN('[1]С1'!I31,'[1]С2'!I31,'[1]С3'!I31,'[1]С4'!I31,'[1]С5'!I31,'[1]С6'!I31,'[1]С7'!I31,'[1]С8'!I31,'[1]С9'!I31,'[1]С10'!I31))/(COUNT('[1]С1'!I31,'[1]С2'!I31,'[1]С3'!I31,'[1]С4'!I31,'[1]С5'!I31,'[1]С6'!I31,'[1]С7'!I31,'[1]С8'!I31,'[1]С9'!I31,'[1]С10'!I31)-2)</f>
        <v>0</v>
      </c>
      <c r="M63" s="3">
        <f>(SUM('[1]С1'!J31,'[1]С2'!J31,'[1]С3'!J31,'[1]С4'!J31,'[1]С5'!J31,'[1]С6'!J31,'[1]С7'!J31,'[1]С8'!J31,'[1]С9'!J31,'[1]С10'!J31)-MAX('[1]С1'!J31,'[1]С2'!J31,'[1]С3'!J31,'[1]С4'!J31,'[1]С5'!J31,'[1]С6'!J31,'[1]С7'!J31,'[1]С8'!J31,'[1]С9'!J31,'[1]С10'!J31)-MIN('[1]С1'!J31,'[1]С2'!J31,'[1]С3'!J31,'[1]С4'!J31,'[1]С5'!J31,'[1]С6'!J31,'[1]С7'!J31,'[1]С8'!J31,'[1]С9'!J31,'[1]С10'!J31))/(COUNT('[1]С1'!J31,'[1]С2'!J31,'[1]С3'!J31,'[1]С4'!J31,'[1]С5'!J31,'[1]С6'!J31,'[1]С7'!J31,'[1]С8'!J31,'[1]С9'!J31,'[1]С10'!J31)-2)</f>
        <v>0</v>
      </c>
      <c r="N63" s="23">
        <f>(SUM('[1]С1'!K31,'[1]С2'!K31,'[1]С3'!K31,'[1]С4'!K31,'[1]С5'!K31,'[1]С6'!K31,'[1]С7'!K31,'[1]С8'!K31,'[1]С9'!K31,'[1]С10'!K31)-MAX('[1]С1'!K31,'[1]С2'!K31,'[1]С3'!K31,'[1]С4'!K31,'[1]С5'!K31,'[1]С6'!K31,'[1]С7'!K31,'[1]С8'!K31,'[1]С9'!K31,'[1]С10'!K31)-MIN('[1]С1'!K31,'[1]С2'!K31,'[1]С3'!K31,'[1]С4'!K31,'[1]С5'!K31,'[1]С6'!K31,'[1]С7'!K31,'[1]С8'!K31,'[1]С9'!K31,'[1]С10'!K31))/(COUNT('[1]С1'!K31,'[1]С2'!K31,'[1]С3'!K31,'[1]С4'!K31,'[1]С5'!K31,'[1]С6'!K31,'[1]С7'!K31,'[1]С8'!K31,'[1]С9'!K31,'[1]С10'!K31)-2)</f>
        <v>0</v>
      </c>
      <c r="O63" s="23">
        <f>(SUM('[1]С1'!L31,'[1]С2'!L31,'[1]С3'!L31,'[1]С4'!L31,'[1]С5'!L31,'[1]С6'!L31,'[1]С7'!L31,'[1]С8'!L31,'[1]С9'!L31,'[1]С10'!L31)-MAX('[1]С1'!L31,'[1]С2'!L31,'[1]С3'!L31,'[1]С4'!L31,'[1]С5'!L31,'[1]С6'!L31,'[1]С7'!L31,'[1]С8'!L31,'[1]С9'!L31,'[1]С10'!L31)-MIN('[1]С1'!L31,'[1]С2'!L31,'[1]С3'!L31,'[1]С4'!L31,'[1]С5'!L31,'[1]С6'!L31,'[1]С7'!L31,'[1]С8'!L31,'[1]С9'!L31,'[1]С10'!L31))/(COUNT('[1]С1'!L31,'[1]С2'!L31,'[1]С3'!L31,'[1]С4'!L31,'[1]С5'!L31,'[1]С6'!L31,'[1]С7'!L31,'[1]С8'!L31,'[1]С9'!L31,'[1]С10'!L31)-2)</f>
        <v>0</v>
      </c>
      <c r="P63" s="23">
        <f>I63+J63+K64+N63+O63</f>
        <v>0</v>
      </c>
      <c r="Q63" s="24"/>
      <c r="R63" s="25">
        <f>P63/T11</f>
        <v>0</v>
      </c>
      <c r="S63" s="26"/>
    </row>
    <row r="64" spans="1:19" ht="15" hidden="1">
      <c r="A64" s="29"/>
      <c r="B64" s="31"/>
      <c r="C64" s="32"/>
      <c r="D64" s="30"/>
      <c r="E64" s="28"/>
      <c r="F64" s="28"/>
      <c r="G64" s="27"/>
      <c r="H64" s="28"/>
      <c r="I64" s="23"/>
      <c r="J64" s="23"/>
      <c r="K64" s="23">
        <f>K63+L63+M63</f>
        <v>0</v>
      </c>
      <c r="L64" s="23"/>
      <c r="M64" s="23"/>
      <c r="N64" s="23"/>
      <c r="O64" s="23"/>
      <c r="P64" s="23"/>
      <c r="Q64" s="24"/>
      <c r="R64" s="25"/>
      <c r="S64" s="26"/>
    </row>
    <row r="65" spans="2:19" ht="15">
      <c r="B65" s="4"/>
      <c r="C65" s="5"/>
      <c r="D65" s="6"/>
      <c r="E65" s="5"/>
      <c r="F65" s="5"/>
      <c r="G65" s="5"/>
      <c r="H65" s="7"/>
      <c r="I65" s="1"/>
      <c r="J65" s="1"/>
      <c r="K65" s="1"/>
      <c r="L65" s="1"/>
      <c r="M65" s="1"/>
      <c r="N65" s="1"/>
      <c r="O65" s="1"/>
      <c r="P65" s="1"/>
      <c r="Q65" s="6"/>
      <c r="R65" s="8"/>
      <c r="S65" s="6"/>
    </row>
    <row r="66" spans="2:19" ht="15">
      <c r="B66" s="9"/>
      <c r="C66" s="4" t="s">
        <v>36</v>
      </c>
      <c r="D66" s="6"/>
      <c r="E66" s="5"/>
      <c r="F66" s="5"/>
      <c r="G66" s="5"/>
      <c r="H66" s="9"/>
      <c r="I66" s="9"/>
      <c r="J66" s="9"/>
      <c r="K66" s="9"/>
      <c r="L66" s="1"/>
      <c r="M66" s="1"/>
      <c r="N66" s="1"/>
      <c r="P66" s="1"/>
      <c r="Q66" s="6"/>
      <c r="R66" s="8"/>
      <c r="S66" s="6"/>
    </row>
    <row r="67" spans="2:19" ht="15">
      <c r="B67" s="10"/>
      <c r="C67" s="11" t="str">
        <f>'[1]С1'!A2</f>
        <v>Безроднов С.Б, КМС, сс2к</v>
      </c>
      <c r="D67" s="10"/>
      <c r="E67" s="10"/>
      <c r="F67" s="10"/>
      <c r="G67" s="10"/>
      <c r="H67" s="9"/>
      <c r="I67" s="9"/>
      <c r="J67" s="9"/>
      <c r="K67" s="9"/>
      <c r="L67" s="10"/>
      <c r="M67" s="10"/>
      <c r="N67" s="10"/>
      <c r="O67" s="10"/>
      <c r="P67" s="10"/>
      <c r="Q67" s="10"/>
      <c r="R67" s="10"/>
      <c r="S67" s="10"/>
    </row>
    <row r="68" spans="2:19" ht="15">
      <c r="B68" s="10"/>
      <c r="C68" s="11" t="str">
        <f>'[1]С2'!A2</f>
        <v>Величков В.И., КМС, сс2к, Нижний Тагил</v>
      </c>
      <c r="D68" s="10"/>
      <c r="E68" s="10"/>
      <c r="F68" s="10"/>
      <c r="G68" s="10"/>
      <c r="H68" s="10"/>
      <c r="I68" s="10"/>
      <c r="J68" s="10"/>
      <c r="K68" s="10"/>
      <c r="L68" s="10"/>
      <c r="M68" s="10"/>
      <c r="N68" s="10"/>
      <c r="O68" s="10"/>
      <c r="P68" s="10"/>
      <c r="Q68" s="10"/>
      <c r="R68" s="10"/>
      <c r="S68" s="10"/>
    </row>
    <row r="69" spans="2:19" ht="15">
      <c r="B69" s="10"/>
      <c r="C69" s="11" t="str">
        <f>'[1]С3'!A2</f>
        <v>Тихонов Г.Г., 1 р., сс1к, Тобольск</v>
      </c>
      <c r="D69" s="10"/>
      <c r="E69" s="10"/>
      <c r="F69" s="10"/>
      <c r="G69" s="10"/>
      <c r="H69" s="10"/>
      <c r="I69" s="10"/>
      <c r="J69" s="10"/>
      <c r="K69" s="10"/>
      <c r="L69" s="10"/>
      <c r="M69" s="10"/>
      <c r="N69" s="10"/>
      <c r="O69" s="10"/>
      <c r="P69" s="10"/>
      <c r="Q69" s="10"/>
      <c r="R69" s="10"/>
      <c r="S69" s="10"/>
    </row>
    <row r="70" spans="2:19" ht="15">
      <c r="B70" s="10"/>
      <c r="C70" s="11" t="str">
        <f>'[1]С4'!A2</f>
        <v>Иргибаев О.В., КМС, сс1к, Екатеринбург</v>
      </c>
      <c r="D70" s="10"/>
      <c r="E70" s="10"/>
      <c r="F70" s="10"/>
      <c r="G70" s="10"/>
      <c r="H70" s="20" t="s">
        <v>37</v>
      </c>
      <c r="I70" s="20"/>
      <c r="J70" s="20"/>
      <c r="K70" s="21" t="s">
        <v>38</v>
      </c>
      <c r="L70" s="21"/>
      <c r="M70" s="21"/>
      <c r="N70" s="21"/>
      <c r="O70" s="21"/>
      <c r="P70" s="21"/>
      <c r="Q70" s="21"/>
      <c r="R70" s="10"/>
      <c r="S70" s="10"/>
    </row>
    <row r="71" spans="2:19" ht="15">
      <c r="B71" s="10"/>
      <c r="C71" s="11" t="str">
        <f>'[1]С5'!A2</f>
        <v>Мухамадеев Р.В., 1Р, Стерлитамак</v>
      </c>
      <c r="D71" s="10"/>
      <c r="E71" s="10"/>
      <c r="F71" s="10"/>
      <c r="G71" s="10"/>
      <c r="H71" s="20" t="s">
        <v>39</v>
      </c>
      <c r="I71" s="20"/>
      <c r="J71" s="20"/>
      <c r="K71" s="21" t="s">
        <v>40</v>
      </c>
      <c r="L71" s="21"/>
      <c r="M71" s="21"/>
      <c r="N71" s="21"/>
      <c r="O71" s="21"/>
      <c r="P71" s="21"/>
      <c r="Q71" s="21"/>
      <c r="R71" s="10"/>
      <c r="S71" s="10"/>
    </row>
    <row r="72" spans="2:19" ht="15">
      <c r="B72" s="12"/>
      <c r="C72" s="12">
        <f>'[1]С6'!A2</f>
      </c>
      <c r="D72" s="13"/>
      <c r="E72" s="14"/>
      <c r="F72" s="14"/>
      <c r="G72" s="14"/>
      <c r="H72" s="15"/>
      <c r="I72" s="15"/>
      <c r="J72" s="16"/>
      <c r="K72" s="16"/>
      <c r="L72" s="16"/>
      <c r="M72" s="16"/>
      <c r="N72" s="16"/>
      <c r="O72" s="16"/>
      <c r="P72" s="16"/>
      <c r="Q72" s="16"/>
      <c r="R72" s="16"/>
      <c r="S72" s="16"/>
    </row>
    <row r="73" spans="2:19" ht="15">
      <c r="B73" s="17"/>
      <c r="C73" s="18">
        <f>'[1]С7'!A2</f>
      </c>
      <c r="D73" s="17"/>
      <c r="E73" s="14"/>
      <c r="F73" s="14"/>
      <c r="G73" s="14"/>
      <c r="H73" s="20" t="s">
        <v>41</v>
      </c>
      <c r="I73" s="20"/>
      <c r="J73" s="20"/>
      <c r="K73" s="22" t="s">
        <v>42</v>
      </c>
      <c r="L73" s="22"/>
      <c r="M73" s="22"/>
      <c r="N73" s="22"/>
      <c r="O73" s="22"/>
      <c r="P73" s="22"/>
      <c r="Q73" s="22"/>
      <c r="R73" s="19"/>
      <c r="S73" s="12"/>
    </row>
    <row r="74" spans="2:19" ht="15">
      <c r="B74" s="17"/>
      <c r="C74" s="18">
        <f>'[1]С8'!A2</f>
      </c>
      <c r="D74" s="12"/>
      <c r="E74" s="14"/>
      <c r="F74" s="14"/>
      <c r="G74" s="14"/>
      <c r="H74" s="20" t="s">
        <v>43</v>
      </c>
      <c r="I74" s="20"/>
      <c r="J74" s="20"/>
      <c r="K74" s="22" t="s">
        <v>44</v>
      </c>
      <c r="L74" s="22"/>
      <c r="M74" s="22"/>
      <c r="N74" s="22"/>
      <c r="O74" s="22"/>
      <c r="P74" s="22"/>
      <c r="Q74" s="22"/>
      <c r="R74" s="19"/>
      <c r="S74" s="12"/>
    </row>
    <row r="75" spans="2:19" ht="15">
      <c r="B75" s="9"/>
      <c r="C75" s="18">
        <f>'[1]С9'!A2</f>
      </c>
      <c r="D75" s="9"/>
      <c r="E75" s="9"/>
      <c r="F75" s="9"/>
      <c r="G75" s="9"/>
      <c r="H75" s="9"/>
      <c r="I75" s="9"/>
      <c r="J75" s="9"/>
      <c r="K75" s="9"/>
      <c r="L75" s="9"/>
      <c r="M75" s="9"/>
      <c r="N75" s="9"/>
      <c r="O75" s="9"/>
      <c r="P75" s="9"/>
      <c r="Q75" s="9"/>
      <c r="R75" s="9"/>
      <c r="S75" s="9"/>
    </row>
  </sheetData>
  <sheetProtection/>
  <mergeCells count="468">
    <mergeCell ref="A3:B3"/>
    <mergeCell ref="C3:S3"/>
    <mergeCell ref="A1:B1"/>
    <mergeCell ref="C1:S1"/>
    <mergeCell ref="A2:B2"/>
    <mergeCell ref="C2:S2"/>
    <mergeCell ref="P10:P12"/>
    <mergeCell ref="A4:B4"/>
    <mergeCell ref="C4:S4"/>
    <mergeCell ref="A5:B5"/>
    <mergeCell ref="C5:S5"/>
    <mergeCell ref="A6:B6"/>
    <mergeCell ref="C6:S6"/>
    <mergeCell ref="K11:M11"/>
    <mergeCell ref="N11:N12"/>
    <mergeCell ref="H10:H12"/>
    <mergeCell ref="I10:O10"/>
    <mergeCell ref="S10:S12"/>
    <mergeCell ref="O11:O12"/>
    <mergeCell ref="A7:S7"/>
    <mergeCell ref="A8:F8"/>
    <mergeCell ref="G8:S8"/>
    <mergeCell ref="A9:S9"/>
    <mergeCell ref="A10:A12"/>
    <mergeCell ref="B10:B12"/>
    <mergeCell ref="C10:C12"/>
    <mergeCell ref="D10:D12"/>
    <mergeCell ref="E31:E32"/>
    <mergeCell ref="F31:F32"/>
    <mergeCell ref="Q10:Q12"/>
    <mergeCell ref="R10:R12"/>
    <mergeCell ref="E10:F10"/>
    <mergeCell ref="G10:G12"/>
    <mergeCell ref="E11:E12"/>
    <mergeCell ref="F11:F12"/>
    <mergeCell ref="I11:I12"/>
    <mergeCell ref="J11:J12"/>
    <mergeCell ref="A31:A32"/>
    <mergeCell ref="B31:B32"/>
    <mergeCell ref="C31:C32"/>
    <mergeCell ref="D31:D32"/>
    <mergeCell ref="G31:G32"/>
    <mergeCell ref="H31:H32"/>
    <mergeCell ref="I31:I32"/>
    <mergeCell ref="J31:J32"/>
    <mergeCell ref="Q27:Q28"/>
    <mergeCell ref="R27:R28"/>
    <mergeCell ref="A27:A28"/>
    <mergeCell ref="B27:B28"/>
    <mergeCell ref="C27:C28"/>
    <mergeCell ref="D27:D28"/>
    <mergeCell ref="E27:E28"/>
    <mergeCell ref="S29:S30"/>
    <mergeCell ref="K30:M30"/>
    <mergeCell ref="N29:N30"/>
    <mergeCell ref="O29:O30"/>
    <mergeCell ref="K32:M32"/>
    <mergeCell ref="N31:N32"/>
    <mergeCell ref="O31:O32"/>
    <mergeCell ref="R29:R30"/>
    <mergeCell ref="P31:P32"/>
    <mergeCell ref="Q31:Q32"/>
    <mergeCell ref="R31:R32"/>
    <mergeCell ref="S31:S32"/>
    <mergeCell ref="E29:E30"/>
    <mergeCell ref="F29:F30"/>
    <mergeCell ref="S27:S28"/>
    <mergeCell ref="K28:M28"/>
    <mergeCell ref="F27:F28"/>
    <mergeCell ref="G27:G28"/>
    <mergeCell ref="H27:H28"/>
    <mergeCell ref="I27:I28"/>
    <mergeCell ref="J27:J28"/>
    <mergeCell ref="N27:N28"/>
    <mergeCell ref="A29:A30"/>
    <mergeCell ref="B29:B30"/>
    <mergeCell ref="C29:C30"/>
    <mergeCell ref="D29:D30"/>
    <mergeCell ref="G29:G30"/>
    <mergeCell ref="H29:H30"/>
    <mergeCell ref="I29:I30"/>
    <mergeCell ref="J29:J30"/>
    <mergeCell ref="A19:A20"/>
    <mergeCell ref="B19:B20"/>
    <mergeCell ref="C19:C20"/>
    <mergeCell ref="D19:D20"/>
    <mergeCell ref="R19:R20"/>
    <mergeCell ref="S19:S20"/>
    <mergeCell ref="K20:M20"/>
    <mergeCell ref="F19:F20"/>
    <mergeCell ref="G19:G20"/>
    <mergeCell ref="H19:H20"/>
    <mergeCell ref="I19:I20"/>
    <mergeCell ref="J19:J20"/>
    <mergeCell ref="N19:N20"/>
    <mergeCell ref="E13:E14"/>
    <mergeCell ref="F13:F14"/>
    <mergeCell ref="O15:O16"/>
    <mergeCell ref="P15:P16"/>
    <mergeCell ref="A13:A14"/>
    <mergeCell ref="B13:B14"/>
    <mergeCell ref="C13:C14"/>
    <mergeCell ref="D13:D14"/>
    <mergeCell ref="I13:I14"/>
    <mergeCell ref="J13:J14"/>
    <mergeCell ref="N13:N14"/>
    <mergeCell ref="O13:O14"/>
    <mergeCell ref="R13:R14"/>
    <mergeCell ref="S13:S14"/>
    <mergeCell ref="K14:M14"/>
    <mergeCell ref="A15:A16"/>
    <mergeCell ref="B15:B16"/>
    <mergeCell ref="C15:C16"/>
    <mergeCell ref="D15:D16"/>
    <mergeCell ref="E15:E16"/>
    <mergeCell ref="G13:G14"/>
    <mergeCell ref="H13:H14"/>
    <mergeCell ref="J15:J16"/>
    <mergeCell ref="N15:N16"/>
    <mergeCell ref="P13:P14"/>
    <mergeCell ref="Q13:Q14"/>
    <mergeCell ref="F15:F16"/>
    <mergeCell ref="G15:G16"/>
    <mergeCell ref="H15:H16"/>
    <mergeCell ref="I15:I16"/>
    <mergeCell ref="Q15:Q16"/>
    <mergeCell ref="R15:R16"/>
    <mergeCell ref="S15:S16"/>
    <mergeCell ref="K16:M16"/>
    <mergeCell ref="E23:E24"/>
    <mergeCell ref="F23:F24"/>
    <mergeCell ref="O19:O20"/>
    <mergeCell ref="P19:P20"/>
    <mergeCell ref="E19:E20"/>
    <mergeCell ref="A23:A24"/>
    <mergeCell ref="B23:B24"/>
    <mergeCell ref="C23:C24"/>
    <mergeCell ref="D23:D24"/>
    <mergeCell ref="I23:I24"/>
    <mergeCell ref="J23:J24"/>
    <mergeCell ref="N23:N24"/>
    <mergeCell ref="O23:O24"/>
    <mergeCell ref="R23:R24"/>
    <mergeCell ref="S23:S24"/>
    <mergeCell ref="K24:M24"/>
    <mergeCell ref="A17:A18"/>
    <mergeCell ref="B17:B18"/>
    <mergeCell ref="C17:C18"/>
    <mergeCell ref="D17:D18"/>
    <mergeCell ref="E17:E18"/>
    <mergeCell ref="G23:G24"/>
    <mergeCell ref="H23:H24"/>
    <mergeCell ref="R17:R18"/>
    <mergeCell ref="S17:S18"/>
    <mergeCell ref="K18:M18"/>
    <mergeCell ref="F17:F18"/>
    <mergeCell ref="G17:G18"/>
    <mergeCell ref="H17:H18"/>
    <mergeCell ref="I17:I18"/>
    <mergeCell ref="J17:J18"/>
    <mergeCell ref="N17:N18"/>
    <mergeCell ref="P29:P30"/>
    <mergeCell ref="Q29:Q30"/>
    <mergeCell ref="O17:O18"/>
    <mergeCell ref="P17:P18"/>
    <mergeCell ref="Q17:Q18"/>
    <mergeCell ref="P23:P24"/>
    <mergeCell ref="Q23:Q24"/>
    <mergeCell ref="Q19:Q20"/>
    <mergeCell ref="O27:O28"/>
    <mergeCell ref="P27:P28"/>
    <mergeCell ref="N25:N26"/>
    <mergeCell ref="O25:O26"/>
    <mergeCell ref="A25:A26"/>
    <mergeCell ref="B25:B26"/>
    <mergeCell ref="C25:C26"/>
    <mergeCell ref="D25:D26"/>
    <mergeCell ref="E25:E26"/>
    <mergeCell ref="F25:F26"/>
    <mergeCell ref="K26:M26"/>
    <mergeCell ref="A33:A34"/>
    <mergeCell ref="B33:B34"/>
    <mergeCell ref="C33:C34"/>
    <mergeCell ref="D33:D34"/>
    <mergeCell ref="E33:E34"/>
    <mergeCell ref="G25:G26"/>
    <mergeCell ref="H25:H26"/>
    <mergeCell ref="I25:I26"/>
    <mergeCell ref="J25:J26"/>
    <mergeCell ref="P25:P26"/>
    <mergeCell ref="Q25:Q26"/>
    <mergeCell ref="R25:R26"/>
    <mergeCell ref="S25:S26"/>
    <mergeCell ref="S33:S34"/>
    <mergeCell ref="K34:M34"/>
    <mergeCell ref="F33:F34"/>
    <mergeCell ref="G33:G34"/>
    <mergeCell ref="H33:H34"/>
    <mergeCell ref="I33:I34"/>
    <mergeCell ref="J33:J34"/>
    <mergeCell ref="N33:N34"/>
    <mergeCell ref="O33:O34"/>
    <mergeCell ref="P33:P34"/>
    <mergeCell ref="Q33:Q34"/>
    <mergeCell ref="R33:R34"/>
    <mergeCell ref="N21:N22"/>
    <mergeCell ref="O21:O22"/>
    <mergeCell ref="A21:A22"/>
    <mergeCell ref="B21:B22"/>
    <mergeCell ref="C21:C22"/>
    <mergeCell ref="D21:D22"/>
    <mergeCell ref="E21:E22"/>
    <mergeCell ref="F21:F22"/>
    <mergeCell ref="K22:M22"/>
    <mergeCell ref="A37:A38"/>
    <mergeCell ref="B37:B38"/>
    <mergeCell ref="C37:C38"/>
    <mergeCell ref="D37:D38"/>
    <mergeCell ref="E37:E38"/>
    <mergeCell ref="G21:G22"/>
    <mergeCell ref="H21:H22"/>
    <mergeCell ref="I21:I22"/>
    <mergeCell ref="J21:J22"/>
    <mergeCell ref="P21:P22"/>
    <mergeCell ref="Q21:Q22"/>
    <mergeCell ref="R21:R22"/>
    <mergeCell ref="S21:S22"/>
    <mergeCell ref="S37:S38"/>
    <mergeCell ref="K38:M38"/>
    <mergeCell ref="F37:F38"/>
    <mergeCell ref="G37:G38"/>
    <mergeCell ref="H37:H38"/>
    <mergeCell ref="I37:I38"/>
    <mergeCell ref="J37:J38"/>
    <mergeCell ref="N37:N38"/>
    <mergeCell ref="O37:O38"/>
    <mergeCell ref="P37:P38"/>
    <mergeCell ref="Q37:Q38"/>
    <mergeCell ref="R37:R38"/>
    <mergeCell ref="E39:E40"/>
    <mergeCell ref="F39:F40"/>
    <mergeCell ref="O41:O42"/>
    <mergeCell ref="P41:P42"/>
    <mergeCell ref="A39:A40"/>
    <mergeCell ref="B39:B40"/>
    <mergeCell ref="C39:C40"/>
    <mergeCell ref="D39:D40"/>
    <mergeCell ref="I39:I40"/>
    <mergeCell ref="J39:J40"/>
    <mergeCell ref="N39:N40"/>
    <mergeCell ref="O39:O40"/>
    <mergeCell ref="R39:R40"/>
    <mergeCell ref="S39:S40"/>
    <mergeCell ref="K40:M40"/>
    <mergeCell ref="A41:A42"/>
    <mergeCell ref="B41:B42"/>
    <mergeCell ref="C41:C42"/>
    <mergeCell ref="D41:D42"/>
    <mergeCell ref="E41:E42"/>
    <mergeCell ref="G39:G40"/>
    <mergeCell ref="H39:H40"/>
    <mergeCell ref="J41:J42"/>
    <mergeCell ref="N41:N42"/>
    <mergeCell ref="P39:P40"/>
    <mergeCell ref="Q39:Q40"/>
    <mergeCell ref="F41:F42"/>
    <mergeCell ref="G41:G42"/>
    <mergeCell ref="H41:H42"/>
    <mergeCell ref="I41:I42"/>
    <mergeCell ref="Q41:Q42"/>
    <mergeCell ref="R41:R42"/>
    <mergeCell ref="S41:S42"/>
    <mergeCell ref="K42:M42"/>
    <mergeCell ref="E43:E44"/>
    <mergeCell ref="F43:F44"/>
    <mergeCell ref="O45:O46"/>
    <mergeCell ref="P45:P46"/>
    <mergeCell ref="A43:A44"/>
    <mergeCell ref="B43:B44"/>
    <mergeCell ref="C43:C44"/>
    <mergeCell ref="D43:D44"/>
    <mergeCell ref="I43:I44"/>
    <mergeCell ref="J43:J44"/>
    <mergeCell ref="N43:N44"/>
    <mergeCell ref="O43:O44"/>
    <mergeCell ref="R43:R44"/>
    <mergeCell ref="S43:S44"/>
    <mergeCell ref="K44:M44"/>
    <mergeCell ref="A45:A46"/>
    <mergeCell ref="B45:B46"/>
    <mergeCell ref="C45:C46"/>
    <mergeCell ref="D45:D46"/>
    <mergeCell ref="E45:E46"/>
    <mergeCell ref="G43:G44"/>
    <mergeCell ref="H43:H44"/>
    <mergeCell ref="J45:J46"/>
    <mergeCell ref="N45:N46"/>
    <mergeCell ref="P43:P44"/>
    <mergeCell ref="Q43:Q44"/>
    <mergeCell ref="F45:F46"/>
    <mergeCell ref="G45:G46"/>
    <mergeCell ref="H45:H46"/>
    <mergeCell ref="I45:I46"/>
    <mergeCell ref="Q45:Q46"/>
    <mergeCell ref="R45:R46"/>
    <mergeCell ref="S45:S46"/>
    <mergeCell ref="K46:M46"/>
    <mergeCell ref="E47:E48"/>
    <mergeCell ref="F47:F48"/>
    <mergeCell ref="O49:O50"/>
    <mergeCell ref="P49:P50"/>
    <mergeCell ref="A47:A48"/>
    <mergeCell ref="B47:B48"/>
    <mergeCell ref="C47:C48"/>
    <mergeCell ref="D47:D48"/>
    <mergeCell ref="I47:I48"/>
    <mergeCell ref="J47:J48"/>
    <mergeCell ref="N47:N48"/>
    <mergeCell ref="O47:O48"/>
    <mergeCell ref="R47:R48"/>
    <mergeCell ref="S47:S48"/>
    <mergeCell ref="K48:M48"/>
    <mergeCell ref="A49:A50"/>
    <mergeCell ref="B49:B50"/>
    <mergeCell ref="C49:C50"/>
    <mergeCell ref="D49:D50"/>
    <mergeCell ref="E49:E50"/>
    <mergeCell ref="G47:G48"/>
    <mergeCell ref="H47:H48"/>
    <mergeCell ref="J49:J50"/>
    <mergeCell ref="N49:N50"/>
    <mergeCell ref="P47:P48"/>
    <mergeCell ref="Q47:Q48"/>
    <mergeCell ref="F49:F50"/>
    <mergeCell ref="G49:G50"/>
    <mergeCell ref="H49:H50"/>
    <mergeCell ref="I49:I50"/>
    <mergeCell ref="Q49:Q50"/>
    <mergeCell ref="R49:R50"/>
    <mergeCell ref="S49:S50"/>
    <mergeCell ref="K50:M50"/>
    <mergeCell ref="E51:E52"/>
    <mergeCell ref="F51:F52"/>
    <mergeCell ref="O53:O54"/>
    <mergeCell ref="P53:P54"/>
    <mergeCell ref="A51:A52"/>
    <mergeCell ref="B51:B52"/>
    <mergeCell ref="C51:C52"/>
    <mergeCell ref="D51:D52"/>
    <mergeCell ref="I51:I52"/>
    <mergeCell ref="J51:J52"/>
    <mergeCell ref="N51:N52"/>
    <mergeCell ref="O51:O52"/>
    <mergeCell ref="R51:R52"/>
    <mergeCell ref="S51:S52"/>
    <mergeCell ref="K52:M52"/>
    <mergeCell ref="A53:A54"/>
    <mergeCell ref="B53:B54"/>
    <mergeCell ref="C53:C54"/>
    <mergeCell ref="D53:D54"/>
    <mergeCell ref="E53:E54"/>
    <mergeCell ref="G51:G52"/>
    <mergeCell ref="H51:H52"/>
    <mergeCell ref="J53:J54"/>
    <mergeCell ref="N53:N54"/>
    <mergeCell ref="P51:P52"/>
    <mergeCell ref="Q51:Q52"/>
    <mergeCell ref="F53:F54"/>
    <mergeCell ref="G53:G54"/>
    <mergeCell ref="H53:H54"/>
    <mergeCell ref="I53:I54"/>
    <mergeCell ref="Q53:Q54"/>
    <mergeCell ref="R53:R54"/>
    <mergeCell ref="S53:S54"/>
    <mergeCell ref="K54:M54"/>
    <mergeCell ref="J55:J56"/>
    <mergeCell ref="N55:N56"/>
    <mergeCell ref="O55:O56"/>
    <mergeCell ref="A55:A56"/>
    <mergeCell ref="B55:B56"/>
    <mergeCell ref="C55:C56"/>
    <mergeCell ref="D55:D56"/>
    <mergeCell ref="E55:E56"/>
    <mergeCell ref="F55:F56"/>
    <mergeCell ref="S55:S56"/>
    <mergeCell ref="K56:M56"/>
    <mergeCell ref="A57:A58"/>
    <mergeCell ref="B57:B58"/>
    <mergeCell ref="C57:C58"/>
    <mergeCell ref="D57:D58"/>
    <mergeCell ref="E57:E58"/>
    <mergeCell ref="G55:G56"/>
    <mergeCell ref="H55:H56"/>
    <mergeCell ref="I55:I56"/>
    <mergeCell ref="N57:N58"/>
    <mergeCell ref="P55:P56"/>
    <mergeCell ref="Q55:Q56"/>
    <mergeCell ref="R55:R56"/>
    <mergeCell ref="O57:O58"/>
    <mergeCell ref="P57:P58"/>
    <mergeCell ref="K58:M58"/>
    <mergeCell ref="F57:F58"/>
    <mergeCell ref="G57:G58"/>
    <mergeCell ref="H57:H58"/>
    <mergeCell ref="I57:I58"/>
    <mergeCell ref="J57:J58"/>
    <mergeCell ref="S61:S62"/>
    <mergeCell ref="Q57:Q58"/>
    <mergeCell ref="R57:R58"/>
    <mergeCell ref="S57:S58"/>
    <mergeCell ref="N59:N60"/>
    <mergeCell ref="O59:O60"/>
    <mergeCell ref="A59:A60"/>
    <mergeCell ref="B59:B60"/>
    <mergeCell ref="C59:C60"/>
    <mergeCell ref="D59:D60"/>
    <mergeCell ref="E59:E60"/>
    <mergeCell ref="F59:F60"/>
    <mergeCell ref="K60:M60"/>
    <mergeCell ref="A61:A62"/>
    <mergeCell ref="B61:B62"/>
    <mergeCell ref="C61:C62"/>
    <mergeCell ref="D61:D62"/>
    <mergeCell ref="E61:E62"/>
    <mergeCell ref="G59:G60"/>
    <mergeCell ref="H59:H60"/>
    <mergeCell ref="I59:I60"/>
    <mergeCell ref="J59:J60"/>
    <mergeCell ref="P59:P60"/>
    <mergeCell ref="Q59:Q60"/>
    <mergeCell ref="R59:R60"/>
    <mergeCell ref="S59:S60"/>
    <mergeCell ref="N61:N62"/>
    <mergeCell ref="A63:A64"/>
    <mergeCell ref="B63:B64"/>
    <mergeCell ref="C63:C64"/>
    <mergeCell ref="D63:D64"/>
    <mergeCell ref="E63:E64"/>
    <mergeCell ref="F63:F64"/>
    <mergeCell ref="K62:M62"/>
    <mergeCell ref="F61:F62"/>
    <mergeCell ref="G61:G62"/>
    <mergeCell ref="H61:H62"/>
    <mergeCell ref="I61:I62"/>
    <mergeCell ref="J61:J62"/>
    <mergeCell ref="G63:G64"/>
    <mergeCell ref="H63:H64"/>
    <mergeCell ref="I63:I64"/>
    <mergeCell ref="J63:J64"/>
    <mergeCell ref="S63:S64"/>
    <mergeCell ref="K64:M64"/>
    <mergeCell ref="H70:J70"/>
    <mergeCell ref="K70:Q70"/>
    <mergeCell ref="N63:N64"/>
    <mergeCell ref="O63:O64"/>
    <mergeCell ref="R63:R64"/>
    <mergeCell ref="O61:O62"/>
    <mergeCell ref="P61:P62"/>
    <mergeCell ref="Q61:Q62"/>
    <mergeCell ref="R61:R62"/>
    <mergeCell ref="H74:J74"/>
    <mergeCell ref="K74:Q74"/>
    <mergeCell ref="P63:P64"/>
    <mergeCell ref="Q63:Q64"/>
    <mergeCell ref="H71:J71"/>
    <mergeCell ref="K71:Q71"/>
    <mergeCell ref="H73:J73"/>
    <mergeCell ref="K73:Q73"/>
  </mergeCells>
  <printOptions horizontalCentered="1"/>
  <pageMargins left="0.3937007874015748" right="0.3937007874015748" top="0.3937007874015748" bottom="0.3937007874015748" header="0" footer="0"/>
  <pageSetup fitToHeight="2"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Азимут</dc:creator>
  <cp:keywords/>
  <dc:description/>
  <cp:lastModifiedBy>1</cp:lastModifiedBy>
  <cp:lastPrinted>2015-03-14T15:36:28Z</cp:lastPrinted>
  <dcterms:created xsi:type="dcterms:W3CDTF">2015-03-14T15:30:09Z</dcterms:created>
  <dcterms:modified xsi:type="dcterms:W3CDTF">2015-03-16T17:04:07Z</dcterms:modified>
  <cp:category/>
  <cp:version/>
  <cp:contentType/>
  <cp:contentStatus/>
</cp:coreProperties>
</file>