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2015"/>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K63" i="1"/>
  <c r="P62" s="1"/>
  <c r="K61"/>
  <c r="P60"/>
  <c r="K59"/>
  <c r="P58"/>
  <c r="K57"/>
  <c r="P56"/>
  <c r="K55"/>
  <c r="P54"/>
  <c r="K53"/>
  <c r="P52" s="1"/>
  <c r="K51"/>
  <c r="P50" s="1"/>
  <c r="K49"/>
  <c r="P48"/>
  <c r="K47"/>
  <c r="P46" s="1"/>
  <c r="K45"/>
  <c r="P44" s="1"/>
  <c r="K43"/>
  <c r="P42"/>
  <c r="K41"/>
  <c r="P40"/>
  <c r="K39"/>
  <c r="P38"/>
  <c r="K37"/>
  <c r="P36"/>
  <c r="K24"/>
  <c r="P23"/>
  <c r="K22"/>
  <c r="P21"/>
  <c r="K26"/>
  <c r="P25"/>
  <c r="K32"/>
  <c r="P31"/>
  <c r="K14"/>
  <c r="P13"/>
  <c r="K28"/>
  <c r="P27"/>
  <c r="K20"/>
  <c r="P19"/>
  <c r="K16"/>
  <c r="K30"/>
  <c r="P29" s="1"/>
  <c r="K34"/>
  <c r="P33"/>
  <c r="K18"/>
  <c r="P17"/>
  <c r="P15" l="1"/>
  <c r="T11" s="1"/>
  <c r="R17" l="1"/>
  <c r="R31"/>
  <c r="R21"/>
  <c r="R44"/>
  <c r="R48"/>
  <c r="R52"/>
  <c r="R56"/>
  <c r="R60"/>
  <c r="R15"/>
  <c r="R40"/>
  <c r="R38"/>
  <c r="R46"/>
  <c r="R50"/>
  <c r="R54"/>
  <c r="R58"/>
  <c r="R62"/>
  <c r="R27"/>
  <c r="R33"/>
  <c r="R42"/>
  <c r="R36"/>
  <c r="R25"/>
  <c r="R23"/>
  <c r="R13"/>
  <c r="R19"/>
  <c r="R29"/>
</calcChain>
</file>

<file path=xl/sharedStrings.xml><?xml version="1.0" encoding="utf-8"?>
<sst xmlns="http://schemas.openxmlformats.org/spreadsheetml/2006/main" count="100" uniqueCount="98">
  <si>
    <t>Федерация спортивного туризма России</t>
  </si>
  <si>
    <t>Министерство молодежной политики и спорта  Республики Башкортостан</t>
  </si>
  <si>
    <t>Туристско-спортивный союз (Федерация спортивного туризма) Республики Башкортостан</t>
  </si>
  <si>
    <t xml:space="preserve">Чемпионат Уральского и Приволжского Федеральных округов России по спортивному туризму 2015 года (группа дисциплин «маршрут»)             </t>
  </si>
  <si>
    <t>Спортивная дисциплина</t>
  </si>
  <si>
    <t>Маршрут водный (1-6 к.с.), код 0840021811Я</t>
  </si>
  <si>
    <t>Вид программы</t>
  </si>
  <si>
    <t>Спортивные маршруты 4 к.с.</t>
  </si>
  <si>
    <t>Квалификационный ранг соревнований - 30 (КМС - 88%, 1 разряд - 64%, 2 разряд - 25%)</t>
  </si>
  <si>
    <t>Республика Башкортостан, город Уфа</t>
  </si>
  <si>
    <t>26-28 декабря 2015 года</t>
  </si>
  <si>
    <t>ИТОГОВЫЙ ПРОТОКОЛ</t>
  </si>
  <si>
    <t>№</t>
  </si>
  <si>
    <t>Рукововодитель, город, проводящая организация</t>
  </si>
  <si>
    <t>Состав группы</t>
  </si>
  <si>
    <t>Маршрут               (район, река)</t>
  </si>
  <si>
    <t>КС</t>
  </si>
  <si>
    <t>Кол-во участников</t>
  </si>
  <si>
    <t xml:space="preserve">Сроки </t>
  </si>
  <si>
    <t>Показатель (критерий)</t>
  </si>
  <si>
    <t>Суммарный результат</t>
  </si>
  <si>
    <t>Место</t>
  </si>
  <si>
    <t>% от результата победителя</t>
  </si>
  <si>
    <t>Выполнение разряда</t>
  </si>
  <si>
    <t>заяв</t>
  </si>
  <si>
    <t>факт</t>
  </si>
  <si>
    <t>сложность</t>
  </si>
  <si>
    <t>новизна</t>
  </si>
  <si>
    <t>безопасность</t>
  </si>
  <si>
    <t>напряженность</t>
  </si>
  <si>
    <t>полезность</t>
  </si>
  <si>
    <t>стратегия</t>
  </si>
  <si>
    <t>тактика</t>
  </si>
  <si>
    <t>техника</t>
  </si>
  <si>
    <t>КМС</t>
  </si>
  <si>
    <t>Судьи - эксперты:</t>
  </si>
  <si>
    <t>Зам. гл. судьи по виду:</t>
  </si>
  <si>
    <t>Гл. секретарь по виду:</t>
  </si>
  <si>
    <t>Главный судья:</t>
  </si>
  <si>
    <t>Главный секретарь:</t>
  </si>
  <si>
    <t xml:space="preserve">Лыхина Анна Александровна
Екатеринбург. ТОС «Дом Граждан Мира». Клуб спортивных путешествий
</t>
  </si>
  <si>
    <t>Вдовин Павел, Ленкова Виктория, Лыхин Семён,  Лыхин Александр, Лыхина Татьяна, Лыхина Анна, Самойлов Владимир, Самойлов Михаил</t>
  </si>
  <si>
    <t>Катунь (Алтай)</t>
  </si>
  <si>
    <t>15.08-31.08.2015</t>
  </si>
  <si>
    <t>Безроднов С.Б., МС, сс1к, Нижний Тагил</t>
  </si>
  <si>
    <t>Величков В.И., КМС, сс2к, Нижний Тагил</t>
  </si>
  <si>
    <t>Сергеев Г.А., КМС, сс1к, Уфа</t>
  </si>
  <si>
    <t>Моисеев С.Н., КМС, сс1к, Уфа</t>
  </si>
  <si>
    <t>Иргибаев О.В., КМС, сс1к, Екатеринбург</t>
  </si>
  <si>
    <t>Вахов А.И., МС, сс1к. Уфа</t>
  </si>
  <si>
    <t>Евсеина Е.Б., МС, сс1к, Ижевск</t>
  </si>
  <si>
    <t>Чинков Максим Юрьевич
Новоуральск, Клуб туристов «Кедр»</t>
  </si>
  <si>
    <t>Авраменко Максим, Демичев Арсений, Куликов Игорь, Кокорин Сергей, Кокорина Ольга, Пахомов Владимир, Панов Илья, Плаксин Федор, Серебренников Алексей, Теплоухов Денис, Чеботкова Елена, Чинков Максим, Шипулин Александр, Юдин Иван</t>
  </si>
  <si>
    <t xml:space="preserve">29.04-17.05.2015 </t>
  </si>
  <si>
    <t xml:space="preserve">Лабовский Борис Михайлович
Ульяновск, ФНПЦ ОАО "НПО "Марс" </t>
  </si>
  <si>
    <t>Герасимов Геннадий, Гусев Лев, Девиен Павел, Князькин Станислав, Лабовский Борис, Поляков Андрей, Притула Валерий, Тамразян Георгий</t>
  </si>
  <si>
    <t>Кубань (Кавказ)</t>
  </si>
  <si>
    <t>24.04 - 9.05.2015</t>
  </si>
  <si>
    <t>Дульский Василий Иванович
Йошкар-Ола. ГБОУДОД РМЭ «ДЮЦ «Роза ветров»</t>
  </si>
  <si>
    <t>Аджигитов Руслан, Андрианов Илья, Балдина Ольга, Буданов Андрей, Домрачев Вадим, Дульский Василий, Дульский Станислав, Каширин Николай, Ломоносов Александр, Макаров Андрей, Михалкин Иван, Петрова Екатерина, Поликарпов Дмитрий, Розинов Лев, Санников Дмитрий, Стариков Кирилл, Черников Михаил, Чулин Алексей</t>
  </si>
  <si>
    <t>Красненькая – Кутсайоки – Тумча (Мурманская обл)</t>
  </si>
  <si>
    <t>03.07.15 – 14.07.15</t>
  </si>
  <si>
    <t>Горбов Сергей Егорович
сборная Челябинска, Екатеринбурга и Ульяновска</t>
  </si>
  <si>
    <t>Бурдин Дмитрий, Власова Марина, Горбов Сергей, Елизаров Павел, Елизарова Евгения, Закиров Александр, Сухих Сергей, Тарасов Всеволод, Тафлевич Михаил, Шиблев Сергей</t>
  </si>
  <si>
    <t>Ока (Восточные Саяны)</t>
  </si>
  <si>
    <t>01.08. - 16.08.2015</t>
  </si>
  <si>
    <t>Дробышев Евгений Александрович
Снежинск. Турклуб "РФЯЦ ВНИИТФ"</t>
  </si>
  <si>
    <t xml:space="preserve">Борисенко Максим, Ваннин Виктор, Волков Виктор,  Дробышев Евгений, Золотарев Максим, Кистаев Евгений, Кузнецова Римма, Плотников Владимир, Политов Вадим, Степаненко Виктор </t>
  </si>
  <si>
    <t>Светлая (Прибайкалье)</t>
  </si>
  <si>
    <t>26.07-18.08.2015</t>
  </si>
  <si>
    <t>Стерликов Илья Валентинович
Челябинск</t>
  </si>
  <si>
    <t>Азов Михаил, Белов Павел, Бурыкина Ирина, Гиниятуллина Салима, Стерликов Илья, Федоров Павел, Шафигина Дания, Шишкина Анна</t>
  </si>
  <si>
    <t>Красненькая-Кутсайоки-Тунтсайоки-Тумча (Мурманская обл.)</t>
  </si>
  <si>
    <t>30.06-11.07.2015</t>
  </si>
  <si>
    <t>Гаврилов Андрей Сергеевич
Ульяновск, общественная организация "Сплав 73", ФСТ Пермского края</t>
  </si>
  <si>
    <t xml:space="preserve">Валитов Руслан, Гаврилов Андрей, Гаврилова Оксана, Казакова Елена, Казаков Александр, Казаков Константин, Кобылкин Михаил, Миронов Андрей, Парфенова Екатерина, Скрипниченко Мария, Тюлькин Андрей, Янина Анастасия </t>
  </si>
  <si>
    <t>Балыктыг-Хем - Каа-Хем (Восточные Саяны)</t>
  </si>
  <si>
    <t>4 (5)</t>
  </si>
  <si>
    <t>02.08. - 22.08.15</t>
  </si>
  <si>
    <t>Овчинников Юрий Геннадиевич
Уфа; т/с "Мегаватт"</t>
  </si>
  <si>
    <t>Большаков Владимир, Гилязов Азамат, Морозов Владимир, Овчинников Юрий, Хатыпов Артур</t>
  </si>
  <si>
    <t>Утулик (Восточные Саяны)</t>
  </si>
  <si>
    <t>17.07 - 31.07.2015</t>
  </si>
  <si>
    <t>Панаев Дмитрий Сергеевич
Стерлитамак, туристический клуб "Глобус"</t>
  </si>
  <si>
    <t>Вяхирева Лариса, Дьяконов Николай, Дьяконова Алла, Лаврентьев Андрей, Михайлова Татьяна, Михнюкевич Сергей, Муратшина Зульфия, Панаев Дмитрий, Рыжова Анна, Суфиянов Расим, Чернухина Арина</t>
  </si>
  <si>
    <t>Томпуда (Прибайкалье)</t>
  </si>
  <si>
    <t xml:space="preserve">31.07-24.08.2015 </t>
  </si>
  <si>
    <t>Давыдов Анатолий Петрович
Каменск-Уральский</t>
  </si>
  <si>
    <t>Батурин Андрей, Давыдов Анатолий, Давыдов Павел, Давыдова Галина, Кадочников Сергей, Рябышев Алексей,  Рябышев Сергей, Рябышева Елена, Садовников Илья, Сакулин Денис</t>
  </si>
  <si>
    <t>Сенца - Ока (Восточные Саяны)</t>
  </si>
  <si>
    <t>11.07-1.08.2015</t>
  </si>
  <si>
    <t xml:space="preserve"> Иргибаев О.В., КМС, сс1к, Екатеринбург</t>
  </si>
  <si>
    <t xml:space="preserve"> Безроднов С.Б., МС, сс1к, Нижний Тагил</t>
  </si>
  <si>
    <t xml:space="preserve"> Верхотуров М.А., МСМК, сс1к, Уфа</t>
  </si>
  <si>
    <t xml:space="preserve"> Бондаренко А.В., 1 р., сс1к, Уфа</t>
  </si>
  <si>
    <t xml:space="preserve">Мухамадеев Р.В., 1р, сс2к, г. Стерлитамак </t>
  </si>
  <si>
    <t>Ямщикова С.Л., 1р, сс3к, Стерлитамак</t>
  </si>
  <si>
    <r>
      <t xml:space="preserve">Разряды присваиваются при условии выполнения </t>
    </r>
    <r>
      <rPr>
        <b/>
        <u/>
        <sz val="11"/>
        <color theme="1"/>
        <rFont val="Times New Roman"/>
        <family val="1"/>
        <charset val="204"/>
      </rPr>
      <t>иных условий</t>
    </r>
    <r>
      <rPr>
        <b/>
        <sz val="11"/>
        <color theme="1"/>
        <rFont val="Times New Roman"/>
        <family val="1"/>
        <charset val="204"/>
      </rPr>
      <t xml:space="preserve"> "Норм, требований и условий их выполнения по виду спорта спортивный туризм" (раздел 3, стр. 12-13)</t>
    </r>
  </si>
</sst>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10"/>
      <name val="Times New Roman"/>
      <family val="1"/>
      <charset val="204"/>
    </font>
    <font>
      <b/>
      <sz val="10"/>
      <name val="Times New Roman"/>
      <family val="1"/>
      <charset val="204"/>
    </font>
    <font>
      <sz val="8"/>
      <name val="Times New Roman"/>
      <family val="1"/>
      <charset val="204"/>
    </font>
    <font>
      <sz val="9"/>
      <color theme="1"/>
      <name val="Times New Roman"/>
      <family val="1"/>
      <charset val="204"/>
    </font>
    <font>
      <sz val="9"/>
      <name val="Times New Roman"/>
      <family val="1"/>
      <charset val="204"/>
    </font>
    <font>
      <b/>
      <sz val="9"/>
      <name val="Times New Roman"/>
      <family val="1"/>
      <charset val="204"/>
    </font>
    <font>
      <sz val="8"/>
      <color theme="1"/>
      <name val="Times New Roman"/>
      <family val="1"/>
      <charset val="204"/>
    </font>
    <font>
      <sz val="10"/>
      <color theme="1"/>
      <name val="Times New Roman"/>
      <family val="1"/>
      <charset val="204"/>
    </font>
    <font>
      <b/>
      <sz val="11"/>
      <name val="Times New Roman"/>
      <family val="1"/>
      <charset val="204"/>
    </font>
    <font>
      <b/>
      <sz val="11"/>
      <color theme="1"/>
      <name val="Times New Roman"/>
      <family val="1"/>
      <charset val="204"/>
    </font>
    <font>
      <b/>
      <u/>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7">
    <xf numFmtId="0" fontId="0" fillId="0" borderId="0" xfId="0"/>
    <xf numFmtId="2" fontId="1" fillId="0" borderId="0" xfId="0" applyNumberFormat="1" applyFont="1" applyFill="1" applyBorder="1" applyAlignment="1">
      <alignment horizontal="center" vertical="center" wrapText="1"/>
    </xf>
    <xf numFmtId="2" fontId="3" fillId="0" borderId="3"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8" fillId="0" borderId="0" xfId="0" applyFont="1"/>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Fill="1" applyAlignment="1">
      <alignment horizontal="center" vertical="center"/>
    </xf>
    <xf numFmtId="0" fontId="1" fillId="0" borderId="0" xfId="0" applyFont="1"/>
    <xf numFmtId="0" fontId="1" fillId="0" borderId="0" xfId="0" applyFont="1" applyAlignment="1">
      <alignment vertical="center"/>
    </xf>
    <xf numFmtId="0" fontId="8" fillId="0" borderId="0" xfId="0" applyFont="1" applyAlignment="1">
      <alignment horizontal="center"/>
    </xf>
    <xf numFmtId="0" fontId="8" fillId="0" borderId="0" xfId="0" applyFont="1" applyAlignment="1"/>
    <xf numFmtId="0" fontId="0" fillId="0" borderId="6" xfId="0" applyBorder="1" applyAlignment="1">
      <alignment horizontal="center"/>
    </xf>
    <xf numFmtId="0" fontId="0" fillId="0" borderId="7" xfId="0" applyBorder="1" applyAlignment="1">
      <alignment horizontal="center"/>
    </xf>
    <xf numFmtId="0" fontId="2" fillId="0" borderId="8" xfId="0" applyFont="1" applyBorder="1" applyAlignment="1">
      <alignment horizontal="left" vertical="center" wrapText="1"/>
    </xf>
    <xf numFmtId="0" fontId="1" fillId="0" borderId="3" xfId="0" applyFont="1" applyBorder="1" applyAlignment="1">
      <alignment horizontal="left" vertical="center"/>
    </xf>
    <xf numFmtId="0" fontId="1" fillId="0" borderId="3" xfId="0" applyFont="1" applyBorder="1" applyAlignment="1">
      <alignment horizontal="left" vertical="center" wrapText="1"/>
    </xf>
    <xf numFmtId="0" fontId="1" fillId="0" borderId="3" xfId="0" applyFont="1" applyFill="1" applyBorder="1" applyAlignment="1">
      <alignment horizontal="left" vertical="center"/>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0" borderId="3" xfId="0" applyFont="1" applyFill="1" applyBorder="1" applyAlignment="1">
      <alignment horizontal="left" vertical="center" wrapText="1"/>
    </xf>
    <xf numFmtId="0" fontId="3" fillId="0" borderId="3" xfId="0" applyFont="1" applyBorder="1" applyAlignment="1">
      <alignment horizontal="center" vertical="center" wrapText="1"/>
    </xf>
    <xf numFmtId="2" fontId="3" fillId="0" borderId="3" xfId="0" applyNumberFormat="1" applyFont="1" applyBorder="1" applyAlignment="1">
      <alignment horizontal="center" vertical="center" wrapText="1"/>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3" xfId="0" applyFont="1" applyBorder="1" applyAlignment="1">
      <alignment horizont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xf>
    <xf numFmtId="164"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2" fontId="5" fillId="0" borderId="3" xfId="0" applyNumberFormat="1" applyFont="1" applyBorder="1" applyAlignment="1">
      <alignment horizontal="center" vertical="center" wrapText="1"/>
    </xf>
    <xf numFmtId="0" fontId="4" fillId="0" borderId="3" xfId="0" applyFont="1" applyBorder="1" applyAlignment="1">
      <alignment horizontal="center" vertical="center"/>
    </xf>
    <xf numFmtId="0" fontId="3" fillId="0" borderId="3" xfId="0" applyNumberFormat="1" applyFont="1" applyBorder="1" applyAlignment="1">
      <alignment horizontal="center" vertical="center" wrapText="1"/>
    </xf>
    <xf numFmtId="0" fontId="3" fillId="0" borderId="3" xfId="0" applyNumberFormat="1" applyFont="1" applyFill="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3" xfId="0" applyNumberFormat="1" applyFont="1" applyFill="1" applyBorder="1" applyAlignment="1">
      <alignment horizontal="center" vertical="center" wrapText="1"/>
    </xf>
    <xf numFmtId="0" fontId="7" fillId="0" borderId="3" xfId="0" applyFont="1" applyBorder="1"/>
    <xf numFmtId="2" fontId="5" fillId="0" borderId="3" xfId="0" applyNumberFormat="1" applyFont="1" applyFill="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2" fontId="5" fillId="0" borderId="8" xfId="0" applyNumberFormat="1" applyFont="1" applyBorder="1" applyAlignment="1">
      <alignment horizontal="center" vertical="center" wrapText="1"/>
    </xf>
    <xf numFmtId="2" fontId="5" fillId="0" borderId="12"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2" fontId="5" fillId="0" borderId="9"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6" fillId="0" borderId="8"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1" fillId="0" borderId="0" xfId="0" applyFont="1" applyFill="1" applyAlignment="1">
      <alignment horizontal="right" vertical="center"/>
    </xf>
    <xf numFmtId="0" fontId="1" fillId="0" borderId="0" xfId="0" applyFont="1" applyFill="1" applyAlignment="1">
      <alignment horizontal="left" vertical="center"/>
    </xf>
    <xf numFmtId="0" fontId="8" fillId="0" borderId="0" xfId="0" applyFont="1" applyFill="1" applyAlignment="1">
      <alignment horizontal="left"/>
    </xf>
    <xf numFmtId="0" fontId="4" fillId="0" borderId="0" xfId="0" applyFont="1" applyBorder="1" applyAlignment="1">
      <alignment horizontal="center" vertical="center"/>
    </xf>
    <xf numFmtId="0"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NumberFormat="1" applyFont="1" applyFill="1" applyBorder="1" applyAlignment="1">
      <alignment horizontal="center" vertical="center" wrapText="1"/>
    </xf>
    <xf numFmtId="2" fontId="5"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0"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233926</xdr:colOff>
      <xdr:row>0</xdr:row>
      <xdr:rowOff>37383</xdr:rowOff>
    </xdr:from>
    <xdr:to>
      <xdr:col>1</xdr:col>
      <xdr:colOff>919726</xdr:colOff>
      <xdr:row>3</xdr:row>
      <xdr:rowOff>114300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53001" y="37383"/>
          <a:ext cx="685800" cy="7246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75"/>
  <sheetViews>
    <sheetView tabSelected="1" workbookViewId="0">
      <selection activeCell="A64" sqref="A64:S64"/>
    </sheetView>
  </sheetViews>
  <sheetFormatPr defaultRowHeight="15"/>
  <cols>
    <col min="1" max="1" width="3.28515625" customWidth="1"/>
    <col min="2" max="2" width="24.140625" customWidth="1"/>
    <col min="3" max="3" width="37.85546875" customWidth="1"/>
    <col min="4" max="4" width="15.28515625" customWidth="1"/>
    <col min="5" max="7" width="4.7109375" customWidth="1"/>
    <col min="8" max="8" width="9.7109375" customWidth="1"/>
    <col min="9" max="15" width="5.7109375" customWidth="1"/>
    <col min="16" max="16" width="7.7109375" customWidth="1"/>
    <col min="17" max="17" width="6.28515625" customWidth="1"/>
    <col min="18" max="18" width="8.140625" customWidth="1"/>
    <col min="19" max="19" width="6.28515625" customWidth="1"/>
    <col min="20" max="20" width="0" hidden="1" customWidth="1"/>
  </cols>
  <sheetData>
    <row r="1" spans="1:20" ht="17.100000000000001" customHeight="1">
      <c r="A1" s="24"/>
      <c r="B1" s="25"/>
      <c r="C1" s="22" t="s">
        <v>0</v>
      </c>
      <c r="D1" s="22"/>
      <c r="E1" s="22"/>
      <c r="F1" s="22"/>
      <c r="G1" s="22"/>
      <c r="H1" s="22"/>
      <c r="I1" s="22"/>
      <c r="J1" s="22"/>
      <c r="K1" s="22"/>
      <c r="L1" s="22"/>
      <c r="M1" s="22"/>
      <c r="N1" s="22"/>
      <c r="O1" s="22"/>
      <c r="P1" s="22"/>
      <c r="Q1" s="22"/>
      <c r="R1" s="22"/>
      <c r="S1" s="22"/>
    </row>
    <row r="2" spans="1:20" ht="17.100000000000001" customHeight="1">
      <c r="A2" s="26"/>
      <c r="B2" s="27"/>
      <c r="C2" s="22" t="s">
        <v>1</v>
      </c>
      <c r="D2" s="22"/>
      <c r="E2" s="22"/>
      <c r="F2" s="22"/>
      <c r="G2" s="22"/>
      <c r="H2" s="22"/>
      <c r="I2" s="22"/>
      <c r="J2" s="22"/>
      <c r="K2" s="22"/>
      <c r="L2" s="22"/>
      <c r="M2" s="22"/>
      <c r="N2" s="22"/>
      <c r="O2" s="22"/>
      <c r="P2" s="22"/>
      <c r="Q2" s="22"/>
      <c r="R2" s="22"/>
      <c r="S2" s="22"/>
    </row>
    <row r="3" spans="1:20" ht="17.100000000000001" customHeight="1">
      <c r="A3" s="26"/>
      <c r="B3" s="27"/>
      <c r="C3" s="28" t="s">
        <v>2</v>
      </c>
      <c r="D3" s="28"/>
      <c r="E3" s="28"/>
      <c r="F3" s="28"/>
      <c r="G3" s="28"/>
      <c r="H3" s="28"/>
      <c r="I3" s="28"/>
      <c r="J3" s="28"/>
      <c r="K3" s="28"/>
      <c r="L3" s="28"/>
      <c r="M3" s="28"/>
      <c r="N3" s="28"/>
      <c r="O3" s="28"/>
      <c r="P3" s="28"/>
      <c r="Q3" s="28"/>
      <c r="R3" s="28"/>
      <c r="S3" s="28"/>
    </row>
    <row r="4" spans="1:20" ht="17.100000000000001" customHeight="1">
      <c r="A4" s="18"/>
      <c r="B4" s="19"/>
      <c r="C4" s="20" t="s">
        <v>3</v>
      </c>
      <c r="D4" s="20"/>
      <c r="E4" s="20"/>
      <c r="F4" s="20"/>
      <c r="G4" s="20"/>
      <c r="H4" s="20"/>
      <c r="I4" s="20"/>
      <c r="J4" s="20"/>
      <c r="K4" s="20"/>
      <c r="L4" s="20"/>
      <c r="M4" s="20"/>
      <c r="N4" s="20"/>
      <c r="O4" s="20"/>
      <c r="P4" s="20"/>
      <c r="Q4" s="20"/>
      <c r="R4" s="20"/>
      <c r="S4" s="20"/>
    </row>
    <row r="5" spans="1:20" ht="17.100000000000001" customHeight="1">
      <c r="A5" s="21" t="s">
        <v>4</v>
      </c>
      <c r="B5" s="21"/>
      <c r="C5" s="22" t="s">
        <v>5</v>
      </c>
      <c r="D5" s="22"/>
      <c r="E5" s="22"/>
      <c r="F5" s="22"/>
      <c r="G5" s="22"/>
      <c r="H5" s="22"/>
      <c r="I5" s="22"/>
      <c r="J5" s="22"/>
      <c r="K5" s="22"/>
      <c r="L5" s="22"/>
      <c r="M5" s="22"/>
      <c r="N5" s="22"/>
      <c r="O5" s="22"/>
      <c r="P5" s="22"/>
      <c r="Q5" s="22"/>
      <c r="R5" s="22"/>
      <c r="S5" s="22"/>
    </row>
    <row r="6" spans="1:20" ht="17.100000000000001" customHeight="1">
      <c r="A6" s="23" t="s">
        <v>6</v>
      </c>
      <c r="B6" s="23"/>
      <c r="C6" s="23" t="s">
        <v>7</v>
      </c>
      <c r="D6" s="23"/>
      <c r="E6" s="23"/>
      <c r="F6" s="23"/>
      <c r="G6" s="23"/>
      <c r="H6" s="23"/>
      <c r="I6" s="23"/>
      <c r="J6" s="23"/>
      <c r="K6" s="23"/>
      <c r="L6" s="23"/>
      <c r="M6" s="23"/>
      <c r="N6" s="23"/>
      <c r="O6" s="23"/>
      <c r="P6" s="23"/>
      <c r="Q6" s="23"/>
      <c r="R6" s="23"/>
      <c r="S6" s="23"/>
    </row>
    <row r="7" spans="1:20" ht="17.100000000000001" customHeight="1">
      <c r="A7" s="23" t="s">
        <v>8</v>
      </c>
      <c r="B7" s="23"/>
      <c r="C7" s="23"/>
      <c r="D7" s="23"/>
      <c r="E7" s="23"/>
      <c r="F7" s="23"/>
      <c r="G7" s="23"/>
      <c r="H7" s="23"/>
      <c r="I7" s="23"/>
      <c r="J7" s="23"/>
      <c r="K7" s="23"/>
      <c r="L7" s="23"/>
      <c r="M7" s="23"/>
      <c r="N7" s="23"/>
      <c r="O7" s="23"/>
      <c r="P7" s="23"/>
      <c r="Q7" s="23"/>
      <c r="R7" s="23"/>
      <c r="S7" s="23"/>
    </row>
    <row r="8" spans="1:20" ht="17.100000000000001" customHeight="1">
      <c r="A8" s="31" t="s">
        <v>9</v>
      </c>
      <c r="B8" s="32"/>
      <c r="C8" s="32"/>
      <c r="D8" s="32"/>
      <c r="E8" s="32"/>
      <c r="F8" s="32"/>
      <c r="G8" s="33" t="s">
        <v>10</v>
      </c>
      <c r="H8" s="33"/>
      <c r="I8" s="33"/>
      <c r="J8" s="33"/>
      <c r="K8" s="33"/>
      <c r="L8" s="33"/>
      <c r="M8" s="33"/>
      <c r="N8" s="33"/>
      <c r="O8" s="33"/>
      <c r="P8" s="33"/>
      <c r="Q8" s="33"/>
      <c r="R8" s="33"/>
      <c r="S8" s="34"/>
    </row>
    <row r="9" spans="1:20" ht="17.100000000000001" customHeight="1">
      <c r="A9" s="35" t="s">
        <v>11</v>
      </c>
      <c r="B9" s="35"/>
      <c r="C9" s="35"/>
      <c r="D9" s="35"/>
      <c r="E9" s="35"/>
      <c r="F9" s="35"/>
      <c r="G9" s="35"/>
      <c r="H9" s="35"/>
      <c r="I9" s="35"/>
      <c r="J9" s="35"/>
      <c r="K9" s="35"/>
      <c r="L9" s="35"/>
      <c r="M9" s="35"/>
      <c r="N9" s="35"/>
      <c r="O9" s="35"/>
      <c r="P9" s="35"/>
      <c r="Q9" s="35"/>
      <c r="R9" s="35"/>
      <c r="S9" s="35"/>
    </row>
    <row r="10" spans="1:20">
      <c r="A10" s="36" t="s">
        <v>12</v>
      </c>
      <c r="B10" s="36" t="s">
        <v>13</v>
      </c>
      <c r="C10" s="29" t="s">
        <v>14</v>
      </c>
      <c r="D10" s="29" t="s">
        <v>15</v>
      </c>
      <c r="E10" s="30" t="s">
        <v>16</v>
      </c>
      <c r="F10" s="30"/>
      <c r="G10" s="29" t="s">
        <v>17</v>
      </c>
      <c r="H10" s="30" t="s">
        <v>18</v>
      </c>
      <c r="I10" s="39" t="s">
        <v>19</v>
      </c>
      <c r="J10" s="39"/>
      <c r="K10" s="39"/>
      <c r="L10" s="39"/>
      <c r="M10" s="39"/>
      <c r="N10" s="39"/>
      <c r="O10" s="39"/>
      <c r="P10" s="29" t="s">
        <v>20</v>
      </c>
      <c r="Q10" s="29" t="s">
        <v>21</v>
      </c>
      <c r="R10" s="29" t="s">
        <v>22</v>
      </c>
      <c r="S10" s="29" t="s">
        <v>23</v>
      </c>
    </row>
    <row r="11" spans="1:20">
      <c r="A11" s="37"/>
      <c r="B11" s="37"/>
      <c r="C11" s="29"/>
      <c r="D11" s="29"/>
      <c r="E11" s="30" t="s">
        <v>24</v>
      </c>
      <c r="F11" s="30" t="s">
        <v>25</v>
      </c>
      <c r="G11" s="29"/>
      <c r="H11" s="30"/>
      <c r="I11" s="30" t="s">
        <v>26</v>
      </c>
      <c r="J11" s="30" t="s">
        <v>27</v>
      </c>
      <c r="K11" s="30" t="s">
        <v>28</v>
      </c>
      <c r="L11" s="30"/>
      <c r="M11" s="30"/>
      <c r="N11" s="30" t="s">
        <v>29</v>
      </c>
      <c r="O11" s="30" t="s">
        <v>30</v>
      </c>
      <c r="P11" s="29"/>
      <c r="Q11" s="29"/>
      <c r="R11" s="29"/>
      <c r="S11" s="29"/>
      <c r="T11" s="1">
        <f>MAX(P17,P33,P29,P15,P19,P27,P13,P31,P25,P21)</f>
        <v>54.375</v>
      </c>
    </row>
    <row r="12" spans="1:20" ht="22.5">
      <c r="A12" s="38"/>
      <c r="B12" s="38"/>
      <c r="C12" s="29"/>
      <c r="D12" s="29"/>
      <c r="E12" s="30"/>
      <c r="F12" s="30"/>
      <c r="G12" s="29"/>
      <c r="H12" s="30"/>
      <c r="I12" s="30"/>
      <c r="J12" s="30"/>
      <c r="K12" s="2" t="s">
        <v>31</v>
      </c>
      <c r="L12" s="2" t="s">
        <v>32</v>
      </c>
      <c r="M12" s="2" t="s">
        <v>33</v>
      </c>
      <c r="N12" s="30"/>
      <c r="O12" s="30"/>
      <c r="P12" s="29"/>
      <c r="Q12" s="29"/>
      <c r="R12" s="29"/>
      <c r="S12" s="29"/>
    </row>
    <row r="13" spans="1:20" ht="24.95" customHeight="1">
      <c r="A13" s="43">
        <v>1</v>
      </c>
      <c r="B13" s="44" t="s">
        <v>70</v>
      </c>
      <c r="C13" s="45" t="s">
        <v>71</v>
      </c>
      <c r="D13" s="44" t="s">
        <v>72</v>
      </c>
      <c r="E13" s="46">
        <v>4</v>
      </c>
      <c r="F13" s="46">
        <v>4</v>
      </c>
      <c r="G13" s="47">
        <v>8</v>
      </c>
      <c r="H13" s="46" t="s">
        <v>73</v>
      </c>
      <c r="I13" s="42">
        <v>44.75</v>
      </c>
      <c r="J13" s="42">
        <v>0.25</v>
      </c>
      <c r="K13" s="3">
        <v>0.75</v>
      </c>
      <c r="L13" s="3">
        <v>0.75</v>
      </c>
      <c r="M13" s="3">
        <v>0.75</v>
      </c>
      <c r="N13" s="42">
        <v>3.875</v>
      </c>
      <c r="O13" s="42">
        <v>3.25</v>
      </c>
      <c r="P13" s="49">
        <f>I13+J13+K14+N13+O13</f>
        <v>54.375</v>
      </c>
      <c r="Q13" s="50">
        <v>1</v>
      </c>
      <c r="R13" s="40">
        <f>P13/T11</f>
        <v>1</v>
      </c>
      <c r="S13" s="41" t="s">
        <v>34</v>
      </c>
    </row>
    <row r="14" spans="1:20" ht="24.95" customHeight="1">
      <c r="A14" s="43"/>
      <c r="B14" s="44"/>
      <c r="C14" s="45"/>
      <c r="D14" s="44"/>
      <c r="E14" s="46"/>
      <c r="F14" s="46"/>
      <c r="G14" s="47"/>
      <c r="H14" s="46"/>
      <c r="I14" s="42"/>
      <c r="J14" s="42"/>
      <c r="K14" s="42">
        <f>K13+L13+M13</f>
        <v>2.25</v>
      </c>
      <c r="L14" s="42"/>
      <c r="M14" s="42"/>
      <c r="N14" s="42"/>
      <c r="O14" s="42"/>
      <c r="P14" s="49"/>
      <c r="Q14" s="50"/>
      <c r="R14" s="40"/>
      <c r="S14" s="41"/>
    </row>
    <row r="15" spans="1:20" ht="23.1" customHeight="1">
      <c r="A15" s="43">
        <v>2</v>
      </c>
      <c r="B15" s="44" t="s">
        <v>58</v>
      </c>
      <c r="C15" s="45" t="s">
        <v>59</v>
      </c>
      <c r="D15" s="44" t="s">
        <v>60</v>
      </c>
      <c r="E15" s="46">
        <v>4</v>
      </c>
      <c r="F15" s="46">
        <v>4</v>
      </c>
      <c r="G15" s="46">
        <v>18</v>
      </c>
      <c r="H15" s="46" t="s">
        <v>61</v>
      </c>
      <c r="I15" s="42">
        <v>41.75</v>
      </c>
      <c r="J15" s="42">
        <v>0</v>
      </c>
      <c r="K15" s="3">
        <v>0.625</v>
      </c>
      <c r="L15" s="3">
        <v>1.125</v>
      </c>
      <c r="M15" s="3">
        <v>0.375</v>
      </c>
      <c r="N15" s="42">
        <v>3.375</v>
      </c>
      <c r="O15" s="42">
        <v>2.25</v>
      </c>
      <c r="P15" s="49">
        <f>I15+J15+K16+N15+O15</f>
        <v>49.5</v>
      </c>
      <c r="Q15" s="51">
        <v>2</v>
      </c>
      <c r="R15" s="40">
        <f>P15/T11</f>
        <v>0.91034482758620694</v>
      </c>
      <c r="S15" s="41" t="s">
        <v>34</v>
      </c>
    </row>
    <row r="16" spans="1:20" ht="57" customHeight="1">
      <c r="A16" s="43"/>
      <c r="B16" s="44"/>
      <c r="C16" s="45"/>
      <c r="D16" s="44"/>
      <c r="E16" s="46"/>
      <c r="F16" s="46"/>
      <c r="G16" s="46"/>
      <c r="H16" s="46"/>
      <c r="I16" s="42"/>
      <c r="J16" s="42"/>
      <c r="K16" s="42">
        <f>K15+L15+M15</f>
        <v>2.125</v>
      </c>
      <c r="L16" s="42"/>
      <c r="M16" s="42"/>
      <c r="N16" s="42"/>
      <c r="O16" s="42"/>
      <c r="P16" s="49"/>
      <c r="Q16" s="51"/>
      <c r="R16" s="40"/>
      <c r="S16" s="41"/>
    </row>
    <row r="17" spans="1:19" ht="24.95" customHeight="1">
      <c r="A17" s="43">
        <v>3</v>
      </c>
      <c r="B17" s="44" t="s">
        <v>40</v>
      </c>
      <c r="C17" s="45" t="s">
        <v>41</v>
      </c>
      <c r="D17" s="44" t="s">
        <v>42</v>
      </c>
      <c r="E17" s="46">
        <v>4</v>
      </c>
      <c r="F17" s="46">
        <v>4</v>
      </c>
      <c r="G17" s="47">
        <v>8</v>
      </c>
      <c r="H17" s="46" t="s">
        <v>43</v>
      </c>
      <c r="I17" s="42">
        <v>39.875</v>
      </c>
      <c r="J17" s="42">
        <v>0.375</v>
      </c>
      <c r="K17" s="3">
        <v>1.125</v>
      </c>
      <c r="L17" s="3">
        <v>1.125</v>
      </c>
      <c r="M17" s="3">
        <v>0.875</v>
      </c>
      <c r="N17" s="42">
        <v>1.625</v>
      </c>
      <c r="O17" s="42">
        <v>2.625</v>
      </c>
      <c r="P17" s="49">
        <f>I17+J17+K18+N17+O17</f>
        <v>47.625</v>
      </c>
      <c r="Q17" s="50">
        <v>3</v>
      </c>
      <c r="R17" s="40">
        <f>P17/T11</f>
        <v>0.87586206896551722</v>
      </c>
      <c r="S17" s="41">
        <v>1</v>
      </c>
    </row>
    <row r="18" spans="1:19" ht="24.95" customHeight="1">
      <c r="A18" s="43"/>
      <c r="B18" s="48"/>
      <c r="C18" s="45"/>
      <c r="D18" s="44"/>
      <c r="E18" s="46"/>
      <c r="F18" s="46"/>
      <c r="G18" s="47"/>
      <c r="H18" s="46"/>
      <c r="I18" s="42"/>
      <c r="J18" s="42"/>
      <c r="K18" s="42">
        <f>K17+L17+M17</f>
        <v>3.125</v>
      </c>
      <c r="L18" s="42"/>
      <c r="M18" s="42"/>
      <c r="N18" s="42"/>
      <c r="O18" s="42"/>
      <c r="P18" s="49"/>
      <c r="Q18" s="50"/>
      <c r="R18" s="40"/>
      <c r="S18" s="41"/>
    </row>
    <row r="19" spans="1:19" ht="24.95" customHeight="1">
      <c r="A19" s="43">
        <v>4</v>
      </c>
      <c r="B19" s="44" t="s">
        <v>62</v>
      </c>
      <c r="C19" s="45" t="s">
        <v>63</v>
      </c>
      <c r="D19" s="44" t="s">
        <v>64</v>
      </c>
      <c r="E19" s="41">
        <v>4</v>
      </c>
      <c r="F19" s="46">
        <v>4</v>
      </c>
      <c r="G19" s="46">
        <v>10</v>
      </c>
      <c r="H19" s="46" t="s">
        <v>65</v>
      </c>
      <c r="I19" s="42">
        <v>37.75</v>
      </c>
      <c r="J19" s="42">
        <v>0.5</v>
      </c>
      <c r="K19" s="3">
        <v>1.25</v>
      </c>
      <c r="L19" s="3">
        <v>1.5</v>
      </c>
      <c r="M19" s="3">
        <v>1.25</v>
      </c>
      <c r="N19" s="42">
        <v>1.625</v>
      </c>
      <c r="O19" s="42">
        <v>3.25</v>
      </c>
      <c r="P19" s="52">
        <f>I19+J19+K20+N19+O19</f>
        <v>47.125</v>
      </c>
      <c r="Q19" s="41">
        <v>4</v>
      </c>
      <c r="R19" s="40">
        <f>P19/T11</f>
        <v>0.8666666666666667</v>
      </c>
      <c r="S19" s="41">
        <v>1</v>
      </c>
    </row>
    <row r="20" spans="1:19" ht="24.95" customHeight="1">
      <c r="A20" s="43"/>
      <c r="B20" s="44"/>
      <c r="C20" s="45"/>
      <c r="D20" s="44"/>
      <c r="E20" s="41"/>
      <c r="F20" s="46"/>
      <c r="G20" s="46"/>
      <c r="H20" s="46"/>
      <c r="I20" s="42"/>
      <c r="J20" s="42"/>
      <c r="K20" s="42">
        <f>K19+L19+M19</f>
        <v>4</v>
      </c>
      <c r="L20" s="42"/>
      <c r="M20" s="42"/>
      <c r="N20" s="42"/>
      <c r="O20" s="42"/>
      <c r="P20" s="52"/>
      <c r="Q20" s="41"/>
      <c r="R20" s="40"/>
      <c r="S20" s="41"/>
    </row>
    <row r="21" spans="1:19" ht="23.1" customHeight="1">
      <c r="A21" s="43">
        <v>5</v>
      </c>
      <c r="B21" s="53" t="s">
        <v>83</v>
      </c>
      <c r="C21" s="55" t="s">
        <v>84</v>
      </c>
      <c r="D21" s="53" t="s">
        <v>85</v>
      </c>
      <c r="E21" s="57">
        <v>4</v>
      </c>
      <c r="F21" s="57">
        <v>4</v>
      </c>
      <c r="G21" s="68">
        <v>11</v>
      </c>
      <c r="H21" s="57" t="s">
        <v>86</v>
      </c>
      <c r="I21" s="59">
        <v>38.125</v>
      </c>
      <c r="J21" s="59">
        <v>0.75</v>
      </c>
      <c r="K21" s="3">
        <v>0.75</v>
      </c>
      <c r="L21" s="3">
        <v>0.625</v>
      </c>
      <c r="M21" s="3">
        <v>1.125</v>
      </c>
      <c r="N21" s="59">
        <v>2.25</v>
      </c>
      <c r="O21" s="59">
        <v>2.75</v>
      </c>
      <c r="P21" s="59">
        <f>I21+J21+K22+N21+O21</f>
        <v>46.375</v>
      </c>
      <c r="Q21" s="57">
        <v>5</v>
      </c>
      <c r="R21" s="61">
        <f>P21/T11</f>
        <v>0.85287356321839081</v>
      </c>
      <c r="S21" s="63">
        <v>1</v>
      </c>
    </row>
    <row r="22" spans="1:19" ht="34.5" customHeight="1">
      <c r="A22" s="43"/>
      <c r="B22" s="54"/>
      <c r="C22" s="56"/>
      <c r="D22" s="54"/>
      <c r="E22" s="58"/>
      <c r="F22" s="58"/>
      <c r="G22" s="69"/>
      <c r="H22" s="58"/>
      <c r="I22" s="60"/>
      <c r="J22" s="60"/>
      <c r="K22" s="65">
        <f>K21+L21+M21</f>
        <v>2.5</v>
      </c>
      <c r="L22" s="66"/>
      <c r="M22" s="67"/>
      <c r="N22" s="60"/>
      <c r="O22" s="60"/>
      <c r="P22" s="60"/>
      <c r="Q22" s="58"/>
      <c r="R22" s="62"/>
      <c r="S22" s="64"/>
    </row>
    <row r="23" spans="1:19" ht="23.1" customHeight="1">
      <c r="A23" s="43">
        <v>6</v>
      </c>
      <c r="B23" s="53" t="s">
        <v>87</v>
      </c>
      <c r="C23" s="55" t="s">
        <v>88</v>
      </c>
      <c r="D23" s="53" t="s">
        <v>89</v>
      </c>
      <c r="E23" s="57">
        <v>4</v>
      </c>
      <c r="F23" s="57">
        <v>4</v>
      </c>
      <c r="G23" s="68">
        <v>10</v>
      </c>
      <c r="H23" s="57" t="s">
        <v>90</v>
      </c>
      <c r="I23" s="59">
        <v>38.571428571428569</v>
      </c>
      <c r="J23" s="59">
        <v>0.14285714285714285</v>
      </c>
      <c r="K23" s="3">
        <v>0.5714285714285714</v>
      </c>
      <c r="L23" s="3">
        <v>0.5714285714285714</v>
      </c>
      <c r="M23" s="3">
        <v>0.7142857142857143</v>
      </c>
      <c r="N23" s="59">
        <v>2.2857142857142856</v>
      </c>
      <c r="O23" s="59">
        <v>2.5714285714285716</v>
      </c>
      <c r="P23" s="59">
        <f>I23+J23+K24+N23+O23</f>
        <v>45.428571428571423</v>
      </c>
      <c r="Q23" s="57">
        <v>6</v>
      </c>
      <c r="R23" s="61">
        <f>P23/T11</f>
        <v>0.83546798029556646</v>
      </c>
      <c r="S23" s="63">
        <v>1</v>
      </c>
    </row>
    <row r="24" spans="1:19" ht="23.1" customHeight="1">
      <c r="A24" s="43"/>
      <c r="B24" s="54"/>
      <c r="C24" s="56"/>
      <c r="D24" s="54"/>
      <c r="E24" s="58"/>
      <c r="F24" s="58"/>
      <c r="G24" s="69"/>
      <c r="H24" s="58"/>
      <c r="I24" s="60"/>
      <c r="J24" s="60"/>
      <c r="K24" s="65">
        <f>K23+L23+M23</f>
        <v>1.8571428571428572</v>
      </c>
      <c r="L24" s="66"/>
      <c r="M24" s="67"/>
      <c r="N24" s="60"/>
      <c r="O24" s="60"/>
      <c r="P24" s="60"/>
      <c r="Q24" s="58"/>
      <c r="R24" s="62"/>
      <c r="S24" s="64"/>
    </row>
    <row r="25" spans="1:19" ht="20.100000000000001" customHeight="1">
      <c r="A25" s="43">
        <v>7</v>
      </c>
      <c r="B25" s="44" t="s">
        <v>79</v>
      </c>
      <c r="C25" s="45" t="s">
        <v>80</v>
      </c>
      <c r="D25" s="44" t="s">
        <v>81</v>
      </c>
      <c r="E25" s="46">
        <v>4</v>
      </c>
      <c r="F25" s="46">
        <v>4</v>
      </c>
      <c r="G25" s="47">
        <v>5</v>
      </c>
      <c r="H25" s="46" t="s">
        <v>82</v>
      </c>
      <c r="I25" s="42">
        <v>39.625</v>
      </c>
      <c r="J25" s="42">
        <v>0.25</v>
      </c>
      <c r="K25" s="3">
        <v>-0.625</v>
      </c>
      <c r="L25" s="3">
        <v>0.125</v>
      </c>
      <c r="M25" s="3">
        <v>1.25</v>
      </c>
      <c r="N25" s="42">
        <v>2.5</v>
      </c>
      <c r="O25" s="42">
        <v>2.25</v>
      </c>
      <c r="P25" s="42">
        <f>I25+J25+K26+N25+O25</f>
        <v>45.375</v>
      </c>
      <c r="Q25" s="46">
        <v>7</v>
      </c>
      <c r="R25" s="40">
        <f>P25/T11</f>
        <v>0.83448275862068966</v>
      </c>
      <c r="S25" s="41">
        <v>1</v>
      </c>
    </row>
    <row r="26" spans="1:19" ht="20.100000000000001" customHeight="1">
      <c r="A26" s="43"/>
      <c r="B26" s="44"/>
      <c r="C26" s="45"/>
      <c r="D26" s="44"/>
      <c r="E26" s="46"/>
      <c r="F26" s="46"/>
      <c r="G26" s="47"/>
      <c r="H26" s="46"/>
      <c r="I26" s="42"/>
      <c r="J26" s="42"/>
      <c r="K26" s="42">
        <f>K25+L25+M25</f>
        <v>0.75</v>
      </c>
      <c r="L26" s="42"/>
      <c r="M26" s="42"/>
      <c r="N26" s="42"/>
      <c r="O26" s="42"/>
      <c r="P26" s="42"/>
      <c r="Q26" s="46"/>
      <c r="R26" s="40"/>
      <c r="S26" s="41"/>
    </row>
    <row r="27" spans="1:19" ht="23.1" customHeight="1">
      <c r="A27" s="43">
        <v>8</v>
      </c>
      <c r="B27" s="44" t="s">
        <v>66</v>
      </c>
      <c r="C27" s="45" t="s">
        <v>67</v>
      </c>
      <c r="D27" s="44" t="s">
        <v>68</v>
      </c>
      <c r="E27" s="46">
        <v>4</v>
      </c>
      <c r="F27" s="46">
        <v>4</v>
      </c>
      <c r="G27" s="47">
        <v>10</v>
      </c>
      <c r="H27" s="46" t="s">
        <v>69</v>
      </c>
      <c r="I27" s="42">
        <v>37</v>
      </c>
      <c r="J27" s="42">
        <v>0.625</v>
      </c>
      <c r="K27" s="3">
        <v>1.125</v>
      </c>
      <c r="L27" s="3">
        <v>0.875</v>
      </c>
      <c r="M27" s="3">
        <v>0.5</v>
      </c>
      <c r="N27" s="42">
        <v>3.25</v>
      </c>
      <c r="O27" s="42">
        <v>1.875</v>
      </c>
      <c r="P27" s="42">
        <f>I27+J27+K28+N27+O27</f>
        <v>45.25</v>
      </c>
      <c r="Q27" s="46">
        <v>8</v>
      </c>
      <c r="R27" s="40">
        <f>P27/T11</f>
        <v>0.83218390804597697</v>
      </c>
      <c r="S27" s="41">
        <v>1</v>
      </c>
    </row>
    <row r="28" spans="1:19" ht="23.1" customHeight="1">
      <c r="A28" s="43"/>
      <c r="B28" s="44"/>
      <c r="C28" s="45"/>
      <c r="D28" s="44"/>
      <c r="E28" s="46"/>
      <c r="F28" s="46"/>
      <c r="G28" s="47"/>
      <c r="H28" s="46"/>
      <c r="I28" s="42"/>
      <c r="J28" s="42"/>
      <c r="K28" s="42">
        <f>K27+L27+M27</f>
        <v>2.5</v>
      </c>
      <c r="L28" s="42"/>
      <c r="M28" s="42"/>
      <c r="N28" s="42"/>
      <c r="O28" s="42"/>
      <c r="P28" s="42"/>
      <c r="Q28" s="46"/>
      <c r="R28" s="40"/>
      <c r="S28" s="41"/>
    </row>
    <row r="29" spans="1:19" ht="23.1" customHeight="1">
      <c r="A29" s="43">
        <v>9</v>
      </c>
      <c r="B29" s="44" t="s">
        <v>54</v>
      </c>
      <c r="C29" s="45" t="s">
        <v>55</v>
      </c>
      <c r="D29" s="44" t="s">
        <v>56</v>
      </c>
      <c r="E29" s="46">
        <v>4</v>
      </c>
      <c r="F29" s="46">
        <v>4</v>
      </c>
      <c r="G29" s="46">
        <v>8</v>
      </c>
      <c r="H29" s="46" t="s">
        <v>57</v>
      </c>
      <c r="I29" s="42">
        <v>36.375</v>
      </c>
      <c r="J29" s="42">
        <v>0.25</v>
      </c>
      <c r="K29" s="3">
        <v>0.875</v>
      </c>
      <c r="L29" s="3">
        <v>0.625</v>
      </c>
      <c r="M29" s="3">
        <v>0.375</v>
      </c>
      <c r="N29" s="42">
        <v>0.375</v>
      </c>
      <c r="O29" s="42">
        <v>2.25</v>
      </c>
      <c r="P29" s="42">
        <f>I29+J29+K30+N29+O29</f>
        <v>41.125</v>
      </c>
      <c r="Q29" s="46">
        <v>9</v>
      </c>
      <c r="R29" s="40">
        <f>P29/T11</f>
        <v>0.7563218390804598</v>
      </c>
      <c r="S29" s="41">
        <v>1</v>
      </c>
    </row>
    <row r="30" spans="1:19" ht="23.1" customHeight="1">
      <c r="A30" s="43"/>
      <c r="B30" s="44"/>
      <c r="C30" s="45"/>
      <c r="D30" s="44"/>
      <c r="E30" s="46"/>
      <c r="F30" s="46"/>
      <c r="G30" s="46"/>
      <c r="H30" s="46"/>
      <c r="I30" s="42"/>
      <c r="J30" s="42"/>
      <c r="K30" s="42">
        <f>K29+L29+M29</f>
        <v>1.875</v>
      </c>
      <c r="L30" s="42"/>
      <c r="M30" s="42"/>
      <c r="N30" s="42"/>
      <c r="O30" s="42"/>
      <c r="P30" s="42"/>
      <c r="Q30" s="46"/>
      <c r="R30" s="40"/>
      <c r="S30" s="41"/>
    </row>
    <row r="31" spans="1:19" ht="23.1" customHeight="1">
      <c r="A31" s="43">
        <v>10</v>
      </c>
      <c r="B31" s="44" t="s">
        <v>74</v>
      </c>
      <c r="C31" s="45" t="s">
        <v>75</v>
      </c>
      <c r="D31" s="44" t="s">
        <v>76</v>
      </c>
      <c r="E31" s="46" t="s">
        <v>77</v>
      </c>
      <c r="F31" s="46">
        <v>4</v>
      </c>
      <c r="G31" s="47">
        <v>12</v>
      </c>
      <c r="H31" s="46" t="s">
        <v>78</v>
      </c>
      <c r="I31" s="42">
        <v>37.125</v>
      </c>
      <c r="J31" s="42">
        <v>0</v>
      </c>
      <c r="K31" s="3">
        <v>0.625</v>
      </c>
      <c r="L31" s="3">
        <v>0.375</v>
      </c>
      <c r="M31" s="3">
        <v>0.125</v>
      </c>
      <c r="N31" s="42">
        <v>1.125</v>
      </c>
      <c r="O31" s="42">
        <v>1.375</v>
      </c>
      <c r="P31" s="42">
        <f>I31+J31+K32+N31+O31</f>
        <v>40.75</v>
      </c>
      <c r="Q31" s="46">
        <v>10</v>
      </c>
      <c r="R31" s="40">
        <f>P31/T11</f>
        <v>0.74942528735632186</v>
      </c>
      <c r="S31" s="41">
        <v>1</v>
      </c>
    </row>
    <row r="32" spans="1:19" ht="33.75" customHeight="1">
      <c r="A32" s="43"/>
      <c r="B32" s="44"/>
      <c r="C32" s="45"/>
      <c r="D32" s="44"/>
      <c r="E32" s="46"/>
      <c r="F32" s="46"/>
      <c r="G32" s="47"/>
      <c r="H32" s="46"/>
      <c r="I32" s="42"/>
      <c r="J32" s="42"/>
      <c r="K32" s="42">
        <f>K31+L31+M31</f>
        <v>1.125</v>
      </c>
      <c r="L32" s="42"/>
      <c r="M32" s="42"/>
      <c r="N32" s="42"/>
      <c r="O32" s="42"/>
      <c r="P32" s="42"/>
      <c r="Q32" s="46"/>
      <c r="R32" s="40"/>
      <c r="S32" s="41"/>
    </row>
    <row r="33" spans="1:19" ht="23.1" customHeight="1">
      <c r="A33" s="43">
        <v>11</v>
      </c>
      <c r="B33" s="44" t="s">
        <v>51</v>
      </c>
      <c r="C33" s="45" t="s">
        <v>52</v>
      </c>
      <c r="D33" s="44" t="s">
        <v>42</v>
      </c>
      <c r="E33" s="46">
        <v>4</v>
      </c>
      <c r="F33" s="46">
        <v>4</v>
      </c>
      <c r="G33" s="46">
        <v>14</v>
      </c>
      <c r="H33" s="46" t="s">
        <v>53</v>
      </c>
      <c r="I33" s="42">
        <v>36.875</v>
      </c>
      <c r="J33" s="42">
        <v>0</v>
      </c>
      <c r="K33" s="3">
        <v>0.125</v>
      </c>
      <c r="L33" s="3">
        <v>-0.5</v>
      </c>
      <c r="M33" s="3">
        <v>-1</v>
      </c>
      <c r="N33" s="42">
        <v>0.375</v>
      </c>
      <c r="O33" s="42">
        <v>0.125</v>
      </c>
      <c r="P33" s="42">
        <f>I33+J33+K34+N33+O33</f>
        <v>36</v>
      </c>
      <c r="Q33" s="46">
        <v>11</v>
      </c>
      <c r="R33" s="40">
        <f>P33/T11</f>
        <v>0.66206896551724137</v>
      </c>
      <c r="S33" s="41">
        <v>1</v>
      </c>
    </row>
    <row r="34" spans="1:19" ht="45.75" customHeight="1">
      <c r="A34" s="43"/>
      <c r="B34" s="44"/>
      <c r="C34" s="45"/>
      <c r="D34" s="44"/>
      <c r="E34" s="46"/>
      <c r="F34" s="46"/>
      <c r="G34" s="46"/>
      <c r="H34" s="46"/>
      <c r="I34" s="42"/>
      <c r="J34" s="42"/>
      <c r="K34" s="42">
        <f>K33+L33+M33</f>
        <v>-1.375</v>
      </c>
      <c r="L34" s="42"/>
      <c r="M34" s="42"/>
      <c r="N34" s="42"/>
      <c r="O34" s="42"/>
      <c r="P34" s="42"/>
      <c r="Q34" s="46"/>
      <c r="R34" s="40"/>
      <c r="S34" s="41"/>
    </row>
    <row r="35" spans="1:19" ht="7.5" customHeight="1"/>
    <row r="36" spans="1:19" hidden="1">
      <c r="A36" s="70">
        <v>12</v>
      </c>
      <c r="B36" s="53">
        <v>0</v>
      </c>
      <c r="C36" s="55">
        <v>0</v>
      </c>
      <c r="D36" s="53">
        <v>0</v>
      </c>
      <c r="E36" s="57">
        <v>0</v>
      </c>
      <c r="F36" s="57">
        <v>0</v>
      </c>
      <c r="G36" s="68">
        <v>0</v>
      </c>
      <c r="H36" s="57">
        <v>0</v>
      </c>
      <c r="I36" s="59">
        <v>0</v>
      </c>
      <c r="J36" s="59">
        <v>0</v>
      </c>
      <c r="K36" s="3">
        <v>0</v>
      </c>
      <c r="L36" s="3">
        <v>0</v>
      </c>
      <c r="M36" s="3">
        <v>0</v>
      </c>
      <c r="N36" s="59">
        <v>0</v>
      </c>
      <c r="O36" s="59">
        <v>0</v>
      </c>
      <c r="P36" s="59">
        <f>I36+J36+K37+N36+O36</f>
        <v>0</v>
      </c>
      <c r="Q36" s="72"/>
      <c r="R36" s="61">
        <f>P36/T11</f>
        <v>0</v>
      </c>
      <c r="S36" s="63"/>
    </row>
    <row r="37" spans="1:19" hidden="1">
      <c r="A37" s="71"/>
      <c r="B37" s="54"/>
      <c r="C37" s="56"/>
      <c r="D37" s="54"/>
      <c r="E37" s="58"/>
      <c r="F37" s="58"/>
      <c r="G37" s="69"/>
      <c r="H37" s="58"/>
      <c r="I37" s="60"/>
      <c r="J37" s="60"/>
      <c r="K37" s="65">
        <f>K36+L36+M36</f>
        <v>0</v>
      </c>
      <c r="L37" s="66"/>
      <c r="M37" s="67"/>
      <c r="N37" s="60"/>
      <c r="O37" s="60"/>
      <c r="P37" s="60"/>
      <c r="Q37" s="73"/>
      <c r="R37" s="62"/>
      <c r="S37" s="64"/>
    </row>
    <row r="38" spans="1:19" hidden="1">
      <c r="A38" s="70">
        <v>13</v>
      </c>
      <c r="B38" s="53">
        <v>0</v>
      </c>
      <c r="C38" s="55">
        <v>0</v>
      </c>
      <c r="D38" s="53">
        <v>0</v>
      </c>
      <c r="E38" s="57">
        <v>0</v>
      </c>
      <c r="F38" s="57">
        <v>0</v>
      </c>
      <c r="G38" s="68">
        <v>0</v>
      </c>
      <c r="H38" s="57">
        <v>0</v>
      </c>
      <c r="I38" s="59">
        <v>0</v>
      </c>
      <c r="J38" s="59">
        <v>0</v>
      </c>
      <c r="K38" s="3">
        <v>0</v>
      </c>
      <c r="L38" s="3">
        <v>0</v>
      </c>
      <c r="M38" s="3">
        <v>0</v>
      </c>
      <c r="N38" s="59">
        <v>0</v>
      </c>
      <c r="O38" s="59">
        <v>0</v>
      </c>
      <c r="P38" s="59">
        <f>I38+J38+K39+N38+O38</f>
        <v>0</v>
      </c>
      <c r="Q38" s="72"/>
      <c r="R38" s="61">
        <f>P38/T11</f>
        <v>0</v>
      </c>
      <c r="S38" s="63"/>
    </row>
    <row r="39" spans="1:19" hidden="1">
      <c r="A39" s="71"/>
      <c r="B39" s="54"/>
      <c r="C39" s="56"/>
      <c r="D39" s="54"/>
      <c r="E39" s="58"/>
      <c r="F39" s="58"/>
      <c r="G39" s="69"/>
      <c r="H39" s="58"/>
      <c r="I39" s="60"/>
      <c r="J39" s="60"/>
      <c r="K39" s="65">
        <f>K38+L38+M38</f>
        <v>0</v>
      </c>
      <c r="L39" s="66"/>
      <c r="M39" s="67"/>
      <c r="N39" s="60"/>
      <c r="O39" s="60"/>
      <c r="P39" s="60"/>
      <c r="Q39" s="73"/>
      <c r="R39" s="62"/>
      <c r="S39" s="64"/>
    </row>
    <row r="40" spans="1:19" hidden="1">
      <c r="A40" s="70">
        <v>14</v>
      </c>
      <c r="B40" s="53">
        <v>0</v>
      </c>
      <c r="C40" s="55">
        <v>0</v>
      </c>
      <c r="D40" s="53">
        <v>0</v>
      </c>
      <c r="E40" s="57">
        <v>0</v>
      </c>
      <c r="F40" s="57">
        <v>0</v>
      </c>
      <c r="G40" s="68">
        <v>0</v>
      </c>
      <c r="H40" s="57">
        <v>0</v>
      </c>
      <c r="I40" s="59">
        <v>0</v>
      </c>
      <c r="J40" s="59">
        <v>0</v>
      </c>
      <c r="K40" s="3">
        <v>0</v>
      </c>
      <c r="L40" s="3">
        <v>0</v>
      </c>
      <c r="M40" s="3">
        <v>0</v>
      </c>
      <c r="N40" s="59">
        <v>0</v>
      </c>
      <c r="O40" s="59">
        <v>0</v>
      </c>
      <c r="P40" s="59">
        <f>I40+J40+K41+N40+O40</f>
        <v>0</v>
      </c>
      <c r="Q40" s="72"/>
      <c r="R40" s="61">
        <f>P40/T11</f>
        <v>0</v>
      </c>
      <c r="S40" s="63"/>
    </row>
    <row r="41" spans="1:19" hidden="1">
      <c r="A41" s="71"/>
      <c r="B41" s="54"/>
      <c r="C41" s="56"/>
      <c r="D41" s="54"/>
      <c r="E41" s="58"/>
      <c r="F41" s="58"/>
      <c r="G41" s="69"/>
      <c r="H41" s="58"/>
      <c r="I41" s="60"/>
      <c r="J41" s="60"/>
      <c r="K41" s="65">
        <f>K40+L40+M40</f>
        <v>0</v>
      </c>
      <c r="L41" s="66"/>
      <c r="M41" s="67"/>
      <c r="N41" s="60"/>
      <c r="O41" s="60"/>
      <c r="P41" s="60"/>
      <c r="Q41" s="73"/>
      <c r="R41" s="62"/>
      <c r="S41" s="64"/>
    </row>
    <row r="42" spans="1:19" hidden="1">
      <c r="A42" s="70">
        <v>15</v>
      </c>
      <c r="B42" s="53">
        <v>0</v>
      </c>
      <c r="C42" s="55">
        <v>0</v>
      </c>
      <c r="D42" s="53">
        <v>0</v>
      </c>
      <c r="E42" s="57">
        <v>0</v>
      </c>
      <c r="F42" s="57">
        <v>0</v>
      </c>
      <c r="G42" s="68">
        <v>0</v>
      </c>
      <c r="H42" s="57">
        <v>0</v>
      </c>
      <c r="I42" s="59">
        <v>0</v>
      </c>
      <c r="J42" s="59">
        <v>0</v>
      </c>
      <c r="K42" s="3">
        <v>0</v>
      </c>
      <c r="L42" s="3">
        <v>0</v>
      </c>
      <c r="M42" s="3">
        <v>0</v>
      </c>
      <c r="N42" s="59">
        <v>0</v>
      </c>
      <c r="O42" s="59">
        <v>0</v>
      </c>
      <c r="P42" s="59">
        <f>I42+J42+K43+N42+O42</f>
        <v>0</v>
      </c>
      <c r="Q42" s="72"/>
      <c r="R42" s="61">
        <f>P42/T11</f>
        <v>0</v>
      </c>
      <c r="S42" s="63"/>
    </row>
    <row r="43" spans="1:19" hidden="1">
      <c r="A43" s="71"/>
      <c r="B43" s="54"/>
      <c r="C43" s="56"/>
      <c r="D43" s="54"/>
      <c r="E43" s="58"/>
      <c r="F43" s="58"/>
      <c r="G43" s="69"/>
      <c r="H43" s="58"/>
      <c r="I43" s="60"/>
      <c r="J43" s="60"/>
      <c r="K43" s="65">
        <f>K42+L42+M42</f>
        <v>0</v>
      </c>
      <c r="L43" s="66"/>
      <c r="M43" s="67"/>
      <c r="N43" s="60"/>
      <c r="O43" s="60"/>
      <c r="P43" s="60"/>
      <c r="Q43" s="73"/>
      <c r="R43" s="62"/>
      <c r="S43" s="64"/>
    </row>
    <row r="44" spans="1:19" hidden="1">
      <c r="A44" s="70">
        <v>16</v>
      </c>
      <c r="B44" s="53">
        <v>0</v>
      </c>
      <c r="C44" s="55">
        <v>0</v>
      </c>
      <c r="D44" s="53">
        <v>0</v>
      </c>
      <c r="E44" s="57">
        <v>0</v>
      </c>
      <c r="F44" s="57">
        <v>0</v>
      </c>
      <c r="G44" s="68">
        <v>0</v>
      </c>
      <c r="H44" s="57">
        <v>0</v>
      </c>
      <c r="I44" s="59">
        <v>0</v>
      </c>
      <c r="J44" s="59">
        <v>0</v>
      </c>
      <c r="K44" s="3">
        <v>0</v>
      </c>
      <c r="L44" s="3">
        <v>0</v>
      </c>
      <c r="M44" s="3">
        <v>0</v>
      </c>
      <c r="N44" s="59">
        <v>0</v>
      </c>
      <c r="O44" s="59">
        <v>0</v>
      </c>
      <c r="P44" s="59">
        <f>I44+J44+K45+N44+O44</f>
        <v>0</v>
      </c>
      <c r="Q44" s="72"/>
      <c r="R44" s="61">
        <f>P44/T11</f>
        <v>0</v>
      </c>
      <c r="S44" s="63"/>
    </row>
    <row r="45" spans="1:19" hidden="1">
      <c r="A45" s="71"/>
      <c r="B45" s="54"/>
      <c r="C45" s="56"/>
      <c r="D45" s="54"/>
      <c r="E45" s="58"/>
      <c r="F45" s="58"/>
      <c r="G45" s="69"/>
      <c r="H45" s="58"/>
      <c r="I45" s="60"/>
      <c r="J45" s="60"/>
      <c r="K45" s="65">
        <f>K44+L44+M44</f>
        <v>0</v>
      </c>
      <c r="L45" s="66"/>
      <c r="M45" s="67"/>
      <c r="N45" s="60"/>
      <c r="O45" s="60"/>
      <c r="P45" s="60"/>
      <c r="Q45" s="73"/>
      <c r="R45" s="62"/>
      <c r="S45" s="64"/>
    </row>
    <row r="46" spans="1:19" hidden="1">
      <c r="A46" s="70">
        <v>17</v>
      </c>
      <c r="B46" s="53">
        <v>0</v>
      </c>
      <c r="C46" s="55">
        <v>0</v>
      </c>
      <c r="D46" s="53">
        <v>0</v>
      </c>
      <c r="E46" s="57">
        <v>0</v>
      </c>
      <c r="F46" s="57">
        <v>0</v>
      </c>
      <c r="G46" s="68">
        <v>0</v>
      </c>
      <c r="H46" s="57">
        <v>0</v>
      </c>
      <c r="I46" s="59">
        <v>0</v>
      </c>
      <c r="J46" s="59">
        <v>0</v>
      </c>
      <c r="K46" s="3">
        <v>0</v>
      </c>
      <c r="L46" s="3">
        <v>0</v>
      </c>
      <c r="M46" s="3">
        <v>0</v>
      </c>
      <c r="N46" s="59">
        <v>0</v>
      </c>
      <c r="O46" s="59">
        <v>0</v>
      </c>
      <c r="P46" s="59">
        <f>I46+J46+K47+N46+O46</f>
        <v>0</v>
      </c>
      <c r="Q46" s="72"/>
      <c r="R46" s="61">
        <f>P46/T11</f>
        <v>0</v>
      </c>
      <c r="S46" s="63"/>
    </row>
    <row r="47" spans="1:19" hidden="1">
      <c r="A47" s="71"/>
      <c r="B47" s="54"/>
      <c r="C47" s="56"/>
      <c r="D47" s="54"/>
      <c r="E47" s="58"/>
      <c r="F47" s="58"/>
      <c r="G47" s="69"/>
      <c r="H47" s="58"/>
      <c r="I47" s="60"/>
      <c r="J47" s="60"/>
      <c r="K47" s="65">
        <f>K46+L46+M46</f>
        <v>0</v>
      </c>
      <c r="L47" s="66"/>
      <c r="M47" s="67"/>
      <c r="N47" s="60"/>
      <c r="O47" s="60"/>
      <c r="P47" s="60"/>
      <c r="Q47" s="73"/>
      <c r="R47" s="62"/>
      <c r="S47" s="64"/>
    </row>
    <row r="48" spans="1:19" hidden="1">
      <c r="A48" s="70">
        <v>18</v>
      </c>
      <c r="B48" s="53">
        <v>0</v>
      </c>
      <c r="C48" s="55">
        <v>0</v>
      </c>
      <c r="D48" s="53">
        <v>0</v>
      </c>
      <c r="E48" s="57">
        <v>0</v>
      </c>
      <c r="F48" s="57">
        <v>0</v>
      </c>
      <c r="G48" s="68">
        <v>0</v>
      </c>
      <c r="H48" s="57">
        <v>0</v>
      </c>
      <c r="I48" s="59">
        <v>0</v>
      </c>
      <c r="J48" s="59">
        <v>0</v>
      </c>
      <c r="K48" s="3">
        <v>0</v>
      </c>
      <c r="L48" s="3">
        <v>0</v>
      </c>
      <c r="M48" s="3">
        <v>0</v>
      </c>
      <c r="N48" s="59">
        <v>0</v>
      </c>
      <c r="O48" s="59">
        <v>0</v>
      </c>
      <c r="P48" s="59">
        <f>I48+J48+K49+N48+O48</f>
        <v>0</v>
      </c>
      <c r="Q48" s="72"/>
      <c r="R48" s="61">
        <f>P48/T11</f>
        <v>0</v>
      </c>
      <c r="S48" s="63"/>
    </row>
    <row r="49" spans="1:19" hidden="1">
      <c r="A49" s="71"/>
      <c r="B49" s="54"/>
      <c r="C49" s="56"/>
      <c r="D49" s="54"/>
      <c r="E49" s="58"/>
      <c r="F49" s="58"/>
      <c r="G49" s="69"/>
      <c r="H49" s="58"/>
      <c r="I49" s="60"/>
      <c r="J49" s="60"/>
      <c r="K49" s="65">
        <f>K48+L48+M48</f>
        <v>0</v>
      </c>
      <c r="L49" s="66"/>
      <c r="M49" s="67"/>
      <c r="N49" s="60"/>
      <c r="O49" s="60"/>
      <c r="P49" s="60"/>
      <c r="Q49" s="73"/>
      <c r="R49" s="62"/>
      <c r="S49" s="64"/>
    </row>
    <row r="50" spans="1:19" hidden="1">
      <c r="A50" s="70">
        <v>19</v>
      </c>
      <c r="B50" s="53">
        <v>0</v>
      </c>
      <c r="C50" s="55">
        <v>0</v>
      </c>
      <c r="D50" s="53">
        <v>0</v>
      </c>
      <c r="E50" s="57">
        <v>0</v>
      </c>
      <c r="F50" s="57">
        <v>0</v>
      </c>
      <c r="G50" s="68">
        <v>0</v>
      </c>
      <c r="H50" s="57">
        <v>0</v>
      </c>
      <c r="I50" s="59">
        <v>0</v>
      </c>
      <c r="J50" s="59">
        <v>0</v>
      </c>
      <c r="K50" s="3">
        <v>0</v>
      </c>
      <c r="L50" s="3">
        <v>0</v>
      </c>
      <c r="M50" s="3">
        <v>0</v>
      </c>
      <c r="N50" s="59">
        <v>0</v>
      </c>
      <c r="O50" s="59">
        <v>0</v>
      </c>
      <c r="P50" s="59">
        <f>I50+J50+K51+N50+O50</f>
        <v>0</v>
      </c>
      <c r="Q50" s="72"/>
      <c r="R50" s="61">
        <f>P50/T11</f>
        <v>0</v>
      </c>
      <c r="S50" s="63"/>
    </row>
    <row r="51" spans="1:19" hidden="1">
      <c r="A51" s="71"/>
      <c r="B51" s="54"/>
      <c r="C51" s="56"/>
      <c r="D51" s="54"/>
      <c r="E51" s="58"/>
      <c r="F51" s="58"/>
      <c r="G51" s="69"/>
      <c r="H51" s="58"/>
      <c r="I51" s="60"/>
      <c r="J51" s="60"/>
      <c r="K51" s="65">
        <f>K50+L50+M50</f>
        <v>0</v>
      </c>
      <c r="L51" s="66"/>
      <c r="M51" s="67"/>
      <c r="N51" s="60"/>
      <c r="O51" s="60"/>
      <c r="P51" s="60"/>
      <c r="Q51" s="73"/>
      <c r="R51" s="62"/>
      <c r="S51" s="64"/>
    </row>
    <row r="52" spans="1:19" hidden="1">
      <c r="A52" s="70">
        <v>20</v>
      </c>
      <c r="B52" s="53">
        <v>0</v>
      </c>
      <c r="C52" s="55">
        <v>0</v>
      </c>
      <c r="D52" s="53">
        <v>0</v>
      </c>
      <c r="E52" s="57">
        <v>0</v>
      </c>
      <c r="F52" s="57">
        <v>0</v>
      </c>
      <c r="G52" s="68">
        <v>0</v>
      </c>
      <c r="H52" s="57">
        <v>0</v>
      </c>
      <c r="I52" s="59">
        <v>0</v>
      </c>
      <c r="J52" s="59">
        <v>0</v>
      </c>
      <c r="K52" s="3">
        <v>0</v>
      </c>
      <c r="L52" s="3">
        <v>0</v>
      </c>
      <c r="M52" s="3">
        <v>0</v>
      </c>
      <c r="N52" s="59">
        <v>0</v>
      </c>
      <c r="O52" s="59">
        <v>0</v>
      </c>
      <c r="P52" s="59">
        <f>I52+J52+K53+N52+O52</f>
        <v>0</v>
      </c>
      <c r="Q52" s="72"/>
      <c r="R52" s="61">
        <f>P52/T11</f>
        <v>0</v>
      </c>
      <c r="S52" s="63"/>
    </row>
    <row r="53" spans="1:19" hidden="1">
      <c r="A53" s="71"/>
      <c r="B53" s="54"/>
      <c r="C53" s="56"/>
      <c r="D53" s="54"/>
      <c r="E53" s="58"/>
      <c r="F53" s="58"/>
      <c r="G53" s="69"/>
      <c r="H53" s="58"/>
      <c r="I53" s="60"/>
      <c r="J53" s="60"/>
      <c r="K53" s="65">
        <f>K52+L52+M52</f>
        <v>0</v>
      </c>
      <c r="L53" s="66"/>
      <c r="M53" s="67"/>
      <c r="N53" s="60"/>
      <c r="O53" s="60"/>
      <c r="P53" s="60"/>
      <c r="Q53" s="73"/>
      <c r="R53" s="62"/>
      <c r="S53" s="64"/>
    </row>
    <row r="54" spans="1:19" hidden="1">
      <c r="A54" s="70">
        <v>21</v>
      </c>
      <c r="B54" s="53">
        <v>0</v>
      </c>
      <c r="C54" s="55">
        <v>0</v>
      </c>
      <c r="D54" s="53">
        <v>0</v>
      </c>
      <c r="E54" s="57">
        <v>0</v>
      </c>
      <c r="F54" s="57">
        <v>0</v>
      </c>
      <c r="G54" s="68">
        <v>0</v>
      </c>
      <c r="H54" s="57">
        <v>0</v>
      </c>
      <c r="I54" s="59">
        <v>0</v>
      </c>
      <c r="J54" s="59">
        <v>0</v>
      </c>
      <c r="K54" s="3">
        <v>0</v>
      </c>
      <c r="L54" s="3">
        <v>0</v>
      </c>
      <c r="M54" s="3">
        <v>0</v>
      </c>
      <c r="N54" s="59">
        <v>0</v>
      </c>
      <c r="O54" s="59">
        <v>0</v>
      </c>
      <c r="P54" s="59">
        <f>I54+J54+K55+N54+O54</f>
        <v>0</v>
      </c>
      <c r="Q54" s="72"/>
      <c r="R54" s="61">
        <f>P54/T11</f>
        <v>0</v>
      </c>
      <c r="S54" s="63"/>
    </row>
    <row r="55" spans="1:19" hidden="1">
      <c r="A55" s="71"/>
      <c r="B55" s="54"/>
      <c r="C55" s="56"/>
      <c r="D55" s="54"/>
      <c r="E55" s="58"/>
      <c r="F55" s="58"/>
      <c r="G55" s="69"/>
      <c r="H55" s="58"/>
      <c r="I55" s="60"/>
      <c r="J55" s="60"/>
      <c r="K55" s="65">
        <f>K54+L54+M54</f>
        <v>0</v>
      </c>
      <c r="L55" s="66"/>
      <c r="M55" s="67"/>
      <c r="N55" s="60"/>
      <c r="O55" s="60"/>
      <c r="P55" s="60"/>
      <c r="Q55" s="73"/>
      <c r="R55" s="62"/>
      <c r="S55" s="64"/>
    </row>
    <row r="56" spans="1:19" hidden="1">
      <c r="A56" s="70">
        <v>22</v>
      </c>
      <c r="B56" s="53">
        <v>0</v>
      </c>
      <c r="C56" s="55">
        <v>0</v>
      </c>
      <c r="D56" s="53">
        <v>0</v>
      </c>
      <c r="E56" s="57">
        <v>0</v>
      </c>
      <c r="F56" s="57">
        <v>0</v>
      </c>
      <c r="G56" s="68">
        <v>0</v>
      </c>
      <c r="H56" s="57">
        <v>0</v>
      </c>
      <c r="I56" s="59">
        <v>0</v>
      </c>
      <c r="J56" s="59">
        <v>0</v>
      </c>
      <c r="K56" s="3">
        <v>0</v>
      </c>
      <c r="L56" s="3">
        <v>0</v>
      </c>
      <c r="M56" s="3">
        <v>0</v>
      </c>
      <c r="N56" s="59">
        <v>0</v>
      </c>
      <c r="O56" s="59">
        <v>0</v>
      </c>
      <c r="P56" s="59">
        <f>I56+J56+K57+N56+O56</f>
        <v>0</v>
      </c>
      <c r="Q56" s="72"/>
      <c r="R56" s="61">
        <f>P56/T11</f>
        <v>0</v>
      </c>
      <c r="S56" s="63"/>
    </row>
    <row r="57" spans="1:19" hidden="1">
      <c r="A57" s="71"/>
      <c r="B57" s="54"/>
      <c r="C57" s="56"/>
      <c r="D57" s="54"/>
      <c r="E57" s="58"/>
      <c r="F57" s="58"/>
      <c r="G57" s="69"/>
      <c r="H57" s="58"/>
      <c r="I57" s="60"/>
      <c r="J57" s="60"/>
      <c r="K57" s="65">
        <f>K56+L56+M56</f>
        <v>0</v>
      </c>
      <c r="L57" s="66"/>
      <c r="M57" s="67"/>
      <c r="N57" s="60"/>
      <c r="O57" s="60"/>
      <c r="P57" s="60"/>
      <c r="Q57" s="73"/>
      <c r="R57" s="62"/>
      <c r="S57" s="64"/>
    </row>
    <row r="58" spans="1:19" hidden="1">
      <c r="A58" s="70">
        <v>23</v>
      </c>
      <c r="B58" s="53">
        <v>0</v>
      </c>
      <c r="C58" s="55">
        <v>0</v>
      </c>
      <c r="D58" s="53">
        <v>0</v>
      </c>
      <c r="E58" s="57">
        <v>0</v>
      </c>
      <c r="F58" s="57">
        <v>0</v>
      </c>
      <c r="G58" s="68">
        <v>0</v>
      </c>
      <c r="H58" s="57">
        <v>0</v>
      </c>
      <c r="I58" s="59">
        <v>0</v>
      </c>
      <c r="J58" s="59">
        <v>0</v>
      </c>
      <c r="K58" s="3">
        <v>0</v>
      </c>
      <c r="L58" s="3">
        <v>0</v>
      </c>
      <c r="M58" s="3">
        <v>0</v>
      </c>
      <c r="N58" s="59">
        <v>0</v>
      </c>
      <c r="O58" s="59">
        <v>0</v>
      </c>
      <c r="P58" s="59">
        <f>I58+J58+K59+N58+O58</f>
        <v>0</v>
      </c>
      <c r="Q58" s="72"/>
      <c r="R58" s="61">
        <f>P58/T11</f>
        <v>0</v>
      </c>
      <c r="S58" s="63"/>
    </row>
    <row r="59" spans="1:19" hidden="1">
      <c r="A59" s="71"/>
      <c r="B59" s="54"/>
      <c r="C59" s="56"/>
      <c r="D59" s="54"/>
      <c r="E59" s="58"/>
      <c r="F59" s="58"/>
      <c r="G59" s="69"/>
      <c r="H59" s="58"/>
      <c r="I59" s="60"/>
      <c r="J59" s="60"/>
      <c r="K59" s="65">
        <f>K58+L58+M58</f>
        <v>0</v>
      </c>
      <c r="L59" s="66"/>
      <c r="M59" s="67"/>
      <c r="N59" s="60"/>
      <c r="O59" s="60"/>
      <c r="P59" s="60"/>
      <c r="Q59" s="73"/>
      <c r="R59" s="62"/>
      <c r="S59" s="64"/>
    </row>
    <row r="60" spans="1:19" hidden="1">
      <c r="A60" s="70">
        <v>24</v>
      </c>
      <c r="B60" s="53">
        <v>0</v>
      </c>
      <c r="C60" s="55">
        <v>0</v>
      </c>
      <c r="D60" s="53">
        <v>0</v>
      </c>
      <c r="E60" s="57">
        <v>0</v>
      </c>
      <c r="F60" s="57">
        <v>0</v>
      </c>
      <c r="G60" s="68">
        <v>0</v>
      </c>
      <c r="H60" s="57">
        <v>0</v>
      </c>
      <c r="I60" s="59">
        <v>0</v>
      </c>
      <c r="J60" s="59">
        <v>0</v>
      </c>
      <c r="K60" s="3">
        <v>0</v>
      </c>
      <c r="L60" s="3">
        <v>0</v>
      </c>
      <c r="M60" s="3">
        <v>0</v>
      </c>
      <c r="N60" s="59">
        <v>0</v>
      </c>
      <c r="O60" s="59">
        <v>0</v>
      </c>
      <c r="P60" s="59">
        <f t="shared" ref="P60" si="0">I60+J60+K61+N60+O60</f>
        <v>0</v>
      </c>
      <c r="Q60" s="72"/>
      <c r="R60" s="61">
        <f>P60/T11</f>
        <v>0</v>
      </c>
      <c r="S60" s="63"/>
    </row>
    <row r="61" spans="1:19" hidden="1">
      <c r="A61" s="71"/>
      <c r="B61" s="54"/>
      <c r="C61" s="56"/>
      <c r="D61" s="54"/>
      <c r="E61" s="58"/>
      <c r="F61" s="58"/>
      <c r="G61" s="69"/>
      <c r="H61" s="58"/>
      <c r="I61" s="60"/>
      <c r="J61" s="60"/>
      <c r="K61" s="65">
        <f>K60+L60+M60</f>
        <v>0</v>
      </c>
      <c r="L61" s="66"/>
      <c r="M61" s="67"/>
      <c r="N61" s="60"/>
      <c r="O61" s="60"/>
      <c r="P61" s="60"/>
      <c r="Q61" s="73"/>
      <c r="R61" s="62"/>
      <c r="S61" s="64"/>
    </row>
    <row r="62" spans="1:19" hidden="1">
      <c r="A62" s="70">
        <v>25</v>
      </c>
      <c r="B62" s="53">
        <v>0</v>
      </c>
      <c r="C62" s="55">
        <v>0</v>
      </c>
      <c r="D62" s="53">
        <v>0</v>
      </c>
      <c r="E62" s="57">
        <v>0</v>
      </c>
      <c r="F62" s="57">
        <v>0</v>
      </c>
      <c r="G62" s="68">
        <v>0</v>
      </c>
      <c r="H62" s="57">
        <v>0</v>
      </c>
      <c r="I62" s="59">
        <v>0</v>
      </c>
      <c r="J62" s="59">
        <v>0</v>
      </c>
      <c r="K62" s="3">
        <v>0</v>
      </c>
      <c r="L62" s="3">
        <v>0</v>
      </c>
      <c r="M62" s="3">
        <v>0</v>
      </c>
      <c r="N62" s="59">
        <v>0</v>
      </c>
      <c r="O62" s="59">
        <v>0</v>
      </c>
      <c r="P62" s="59">
        <f t="shared" ref="P62" si="1">I62+J62+K63+N62+O62</f>
        <v>0</v>
      </c>
      <c r="Q62" s="72"/>
      <c r="R62" s="61">
        <f>P62/T11</f>
        <v>0</v>
      </c>
      <c r="S62" s="63"/>
    </row>
    <row r="63" spans="1:19" hidden="1">
      <c r="A63" s="71"/>
      <c r="B63" s="54"/>
      <c r="C63" s="56"/>
      <c r="D63" s="54"/>
      <c r="E63" s="58"/>
      <c r="F63" s="58"/>
      <c r="G63" s="69"/>
      <c r="H63" s="58"/>
      <c r="I63" s="60"/>
      <c r="J63" s="60"/>
      <c r="K63" s="65">
        <f>K62+L62+M62</f>
        <v>0</v>
      </c>
      <c r="L63" s="66"/>
      <c r="M63" s="67"/>
      <c r="N63" s="60"/>
      <c r="O63" s="60"/>
      <c r="P63" s="60"/>
      <c r="Q63" s="73"/>
      <c r="R63" s="62"/>
      <c r="S63" s="64"/>
    </row>
    <row r="64" spans="1:19">
      <c r="A64" s="86" t="s">
        <v>97</v>
      </c>
      <c r="B64" s="86"/>
      <c r="C64" s="86"/>
      <c r="D64" s="86"/>
      <c r="E64" s="86"/>
      <c r="F64" s="86"/>
      <c r="G64" s="86"/>
      <c r="H64" s="86"/>
      <c r="I64" s="86"/>
      <c r="J64" s="86"/>
      <c r="K64" s="86"/>
      <c r="L64" s="86"/>
      <c r="M64" s="86"/>
      <c r="N64" s="86"/>
      <c r="O64" s="86"/>
      <c r="P64" s="86"/>
      <c r="Q64" s="86"/>
      <c r="R64" s="86"/>
      <c r="S64" s="86"/>
    </row>
    <row r="65" spans="1:19">
      <c r="A65" s="77"/>
      <c r="B65" s="78"/>
      <c r="C65" s="79"/>
      <c r="D65" s="78"/>
      <c r="E65" s="80"/>
      <c r="F65" s="80"/>
      <c r="G65" s="81"/>
      <c r="H65" s="80"/>
      <c r="I65" s="82"/>
      <c r="J65" s="82"/>
      <c r="K65" s="82"/>
      <c r="L65" s="82"/>
      <c r="M65" s="82"/>
      <c r="N65" s="82"/>
      <c r="O65" s="82"/>
      <c r="P65" s="82"/>
      <c r="Q65" s="83"/>
      <c r="R65" s="84"/>
      <c r="S65" s="85"/>
    </row>
    <row r="66" spans="1:19">
      <c r="B66" s="8"/>
      <c r="C66" s="4" t="s">
        <v>35</v>
      </c>
      <c r="D66" s="6"/>
      <c r="E66" s="5"/>
      <c r="F66" s="5"/>
      <c r="G66" s="5"/>
      <c r="H66" s="8"/>
      <c r="I66" s="8"/>
      <c r="J66" s="8"/>
      <c r="K66" s="8"/>
      <c r="L66" s="1"/>
      <c r="M66" s="1"/>
      <c r="N66" s="1"/>
      <c r="P66" s="1"/>
      <c r="Q66" s="6"/>
      <c r="R66" s="7"/>
      <c r="S66" s="6"/>
    </row>
    <row r="67" spans="1:19">
      <c r="B67" s="9"/>
      <c r="C67" s="10" t="s">
        <v>44</v>
      </c>
      <c r="D67" s="9"/>
      <c r="E67" s="9"/>
      <c r="F67" s="9"/>
      <c r="G67" s="9"/>
      <c r="H67" s="8"/>
      <c r="I67" s="8"/>
      <c r="J67" s="8"/>
      <c r="K67" s="8"/>
      <c r="L67" s="9"/>
      <c r="M67" s="9"/>
      <c r="N67" s="9"/>
      <c r="O67" s="9"/>
      <c r="P67" s="9"/>
      <c r="Q67" s="9"/>
      <c r="R67" s="9"/>
      <c r="S67" s="9"/>
    </row>
    <row r="68" spans="1:19">
      <c r="C68" s="11" t="s">
        <v>49</v>
      </c>
      <c r="D68" s="9"/>
      <c r="E68" s="9"/>
      <c r="F68" s="9"/>
      <c r="G68" s="9"/>
      <c r="H68" s="9"/>
      <c r="I68" s="9"/>
      <c r="J68" s="9"/>
      <c r="K68" s="9"/>
      <c r="L68" s="9"/>
      <c r="M68" s="9"/>
      <c r="N68" s="9"/>
      <c r="O68" s="9"/>
      <c r="P68" s="9"/>
      <c r="Q68" s="9"/>
      <c r="R68" s="9"/>
      <c r="S68" s="9"/>
    </row>
    <row r="69" spans="1:19">
      <c r="C69" s="10" t="s">
        <v>45</v>
      </c>
      <c r="D69" s="9"/>
      <c r="E69" s="9"/>
      <c r="F69" s="9"/>
      <c r="G69" s="9"/>
      <c r="H69" s="9"/>
      <c r="I69" s="9"/>
      <c r="J69" s="9"/>
      <c r="K69" s="9"/>
      <c r="L69" s="9"/>
      <c r="M69" s="9"/>
      <c r="N69" s="9"/>
      <c r="O69" s="9"/>
      <c r="P69" s="9"/>
      <c r="Q69" s="9"/>
      <c r="R69" s="9"/>
      <c r="S69" s="9"/>
    </row>
    <row r="70" spans="1:19">
      <c r="C70" s="16" t="s">
        <v>50</v>
      </c>
      <c r="D70" s="9"/>
      <c r="E70" s="9"/>
      <c r="F70" s="9"/>
      <c r="G70" s="9"/>
      <c r="R70" s="9"/>
      <c r="S70" s="9"/>
    </row>
    <row r="71" spans="1:19">
      <c r="B71" s="9"/>
      <c r="C71" s="10" t="s">
        <v>48</v>
      </c>
      <c r="D71" s="9"/>
      <c r="E71" s="9"/>
      <c r="F71" s="9"/>
      <c r="G71" s="9"/>
      <c r="H71" s="74" t="s">
        <v>36</v>
      </c>
      <c r="I71" s="74"/>
      <c r="J71" s="74"/>
      <c r="K71" s="75" t="s">
        <v>91</v>
      </c>
      <c r="L71" s="75"/>
      <c r="M71" s="75"/>
      <c r="N71" s="75"/>
      <c r="O71" s="75"/>
      <c r="P71" s="75"/>
      <c r="Q71" s="75"/>
      <c r="R71" s="9"/>
      <c r="S71" s="9"/>
    </row>
    <row r="72" spans="1:19">
      <c r="B72" s="11"/>
      <c r="C72" s="10" t="s">
        <v>47</v>
      </c>
      <c r="D72" s="12"/>
      <c r="E72" s="13"/>
      <c r="F72" s="13"/>
      <c r="G72" s="13"/>
      <c r="H72" s="74" t="s">
        <v>37</v>
      </c>
      <c r="I72" s="74"/>
      <c r="J72" s="74"/>
      <c r="K72" s="75" t="s">
        <v>92</v>
      </c>
      <c r="L72" s="75"/>
      <c r="M72" s="75"/>
      <c r="N72" s="75"/>
      <c r="O72" s="75"/>
      <c r="P72" s="75"/>
      <c r="Q72" s="75"/>
      <c r="R72" s="14"/>
      <c r="S72" s="14"/>
    </row>
    <row r="73" spans="1:19">
      <c r="B73" s="15"/>
      <c r="C73" s="16" t="s">
        <v>95</v>
      </c>
      <c r="D73" s="15"/>
      <c r="E73" s="13"/>
      <c r="F73" s="13"/>
      <c r="G73" s="13"/>
      <c r="R73" s="17"/>
      <c r="S73" s="11"/>
    </row>
    <row r="74" spans="1:19">
      <c r="B74" s="15"/>
      <c r="C74" s="10" t="s">
        <v>46</v>
      </c>
      <c r="D74" s="11"/>
      <c r="E74" s="13"/>
      <c r="F74" s="13"/>
      <c r="G74" s="13"/>
      <c r="H74" s="74" t="s">
        <v>38</v>
      </c>
      <c r="I74" s="74"/>
      <c r="J74" s="74"/>
      <c r="K74" s="76" t="s">
        <v>93</v>
      </c>
      <c r="L74" s="76"/>
      <c r="M74" s="76"/>
      <c r="N74" s="76"/>
      <c r="O74" s="76"/>
      <c r="P74" s="76"/>
      <c r="Q74" s="76"/>
      <c r="R74" s="17"/>
      <c r="S74" s="11"/>
    </row>
    <row r="75" spans="1:19">
      <c r="B75" s="8"/>
      <c r="C75" s="16" t="s">
        <v>96</v>
      </c>
      <c r="D75" s="8"/>
      <c r="E75" s="8"/>
      <c r="F75" s="8"/>
      <c r="G75" s="8"/>
      <c r="H75" s="74" t="s">
        <v>39</v>
      </c>
      <c r="I75" s="74"/>
      <c r="J75" s="74"/>
      <c r="K75" s="76" t="s">
        <v>94</v>
      </c>
      <c r="L75" s="76"/>
      <c r="M75" s="76"/>
      <c r="N75" s="76"/>
      <c r="O75" s="76"/>
      <c r="P75" s="76"/>
      <c r="Q75" s="76"/>
      <c r="R75" s="8"/>
      <c r="S75" s="8"/>
    </row>
  </sheetData>
  <mergeCells count="469">
    <mergeCell ref="H72:J72"/>
    <mergeCell ref="K72:Q72"/>
    <mergeCell ref="H74:J74"/>
    <mergeCell ref="K74:Q74"/>
    <mergeCell ref="H75:J75"/>
    <mergeCell ref="K75:Q75"/>
    <mergeCell ref="P62:P63"/>
    <mergeCell ref="Q62:Q63"/>
    <mergeCell ref="R62:R63"/>
    <mergeCell ref="A64:S64"/>
    <mergeCell ref="O60:O61"/>
    <mergeCell ref="P60:P61"/>
    <mergeCell ref="Q60:Q61"/>
    <mergeCell ref="S62:S63"/>
    <mergeCell ref="K63:M63"/>
    <mergeCell ref="H71:J71"/>
    <mergeCell ref="K71:Q71"/>
    <mergeCell ref="G62:G63"/>
    <mergeCell ref="H62:H63"/>
    <mergeCell ref="I62:I63"/>
    <mergeCell ref="J62:J63"/>
    <mergeCell ref="N62:N63"/>
    <mergeCell ref="O62:O63"/>
    <mergeCell ref="K61:M61"/>
    <mergeCell ref="F60:F61"/>
    <mergeCell ref="G60:G61"/>
    <mergeCell ref="H60:H61"/>
    <mergeCell ref="I60:I61"/>
    <mergeCell ref="J60:J61"/>
    <mergeCell ref="N60:N61"/>
    <mergeCell ref="A62:A63"/>
    <mergeCell ref="B62:B63"/>
    <mergeCell ref="C62:C63"/>
    <mergeCell ref="D62:D63"/>
    <mergeCell ref="E62:E63"/>
    <mergeCell ref="F62:F63"/>
    <mergeCell ref="P58:P59"/>
    <mergeCell ref="Q58:Q59"/>
    <mergeCell ref="R58:R59"/>
    <mergeCell ref="S58:S59"/>
    <mergeCell ref="K59:M59"/>
    <mergeCell ref="A60:A61"/>
    <mergeCell ref="B60:B61"/>
    <mergeCell ref="C60:C61"/>
    <mergeCell ref="D60:D61"/>
    <mergeCell ref="E60:E61"/>
    <mergeCell ref="G58:G59"/>
    <mergeCell ref="H58:H59"/>
    <mergeCell ref="I58:I59"/>
    <mergeCell ref="J58:J59"/>
    <mergeCell ref="N58:N59"/>
    <mergeCell ref="O58:O59"/>
    <mergeCell ref="A58:A59"/>
    <mergeCell ref="B58:B59"/>
    <mergeCell ref="C58:C59"/>
    <mergeCell ref="D58:D59"/>
    <mergeCell ref="E58:E59"/>
    <mergeCell ref="F58:F59"/>
    <mergeCell ref="R60:R61"/>
    <mergeCell ref="S60:S61"/>
    <mergeCell ref="Q56:Q57"/>
    <mergeCell ref="R56:R57"/>
    <mergeCell ref="S56:S57"/>
    <mergeCell ref="K57:M57"/>
    <mergeCell ref="F56:F57"/>
    <mergeCell ref="G56:G57"/>
    <mergeCell ref="H56:H57"/>
    <mergeCell ref="I56:I57"/>
    <mergeCell ref="J56:J57"/>
    <mergeCell ref="N56:N57"/>
    <mergeCell ref="P54:P55"/>
    <mergeCell ref="Q54:Q55"/>
    <mergeCell ref="R54:R55"/>
    <mergeCell ref="S54:S55"/>
    <mergeCell ref="K55:M55"/>
    <mergeCell ref="A56:A57"/>
    <mergeCell ref="B56:B57"/>
    <mergeCell ref="C56:C57"/>
    <mergeCell ref="D56:D57"/>
    <mergeCell ref="E56:E57"/>
    <mergeCell ref="G54:G55"/>
    <mergeCell ref="H54:H55"/>
    <mergeCell ref="I54:I55"/>
    <mergeCell ref="J54:J55"/>
    <mergeCell ref="N54:N55"/>
    <mergeCell ref="O54:O55"/>
    <mergeCell ref="A54:A55"/>
    <mergeCell ref="B54:B55"/>
    <mergeCell ref="C54:C55"/>
    <mergeCell ref="D54:D55"/>
    <mergeCell ref="E54:E55"/>
    <mergeCell ref="F54:F55"/>
    <mergeCell ref="O56:O57"/>
    <mergeCell ref="P56:P57"/>
    <mergeCell ref="Q52:Q53"/>
    <mergeCell ref="R52:R53"/>
    <mergeCell ref="S52:S53"/>
    <mergeCell ref="K53:M53"/>
    <mergeCell ref="F52:F53"/>
    <mergeCell ref="G52:G53"/>
    <mergeCell ref="H52:H53"/>
    <mergeCell ref="I52:I53"/>
    <mergeCell ref="J52:J53"/>
    <mergeCell ref="N52:N53"/>
    <mergeCell ref="P50:P51"/>
    <mergeCell ref="Q50:Q51"/>
    <mergeCell ref="R50:R51"/>
    <mergeCell ref="S50:S51"/>
    <mergeCell ref="K51:M51"/>
    <mergeCell ref="A52:A53"/>
    <mergeCell ref="B52:B53"/>
    <mergeCell ref="C52:C53"/>
    <mergeCell ref="D52:D53"/>
    <mergeCell ref="E52:E53"/>
    <mergeCell ref="G50:G51"/>
    <mergeCell ref="H50:H51"/>
    <mergeCell ref="I50:I51"/>
    <mergeCell ref="J50:J51"/>
    <mergeCell ref="N50:N51"/>
    <mergeCell ref="O50:O51"/>
    <mergeCell ref="A50:A51"/>
    <mergeCell ref="B50:B51"/>
    <mergeCell ref="C50:C51"/>
    <mergeCell ref="D50:D51"/>
    <mergeCell ref="E50:E51"/>
    <mergeCell ref="F50:F51"/>
    <mergeCell ref="O52:O53"/>
    <mergeCell ref="P52:P53"/>
    <mergeCell ref="Q48:Q49"/>
    <mergeCell ref="R48:R49"/>
    <mergeCell ref="S48:S49"/>
    <mergeCell ref="K49:M49"/>
    <mergeCell ref="F48:F49"/>
    <mergeCell ref="G48:G49"/>
    <mergeCell ref="H48:H49"/>
    <mergeCell ref="I48:I49"/>
    <mergeCell ref="J48:J49"/>
    <mergeCell ref="N48:N49"/>
    <mergeCell ref="P46:P47"/>
    <mergeCell ref="Q46:Q47"/>
    <mergeCell ref="R46:R47"/>
    <mergeCell ref="S46:S47"/>
    <mergeCell ref="K47:M47"/>
    <mergeCell ref="A48:A49"/>
    <mergeCell ref="B48:B49"/>
    <mergeCell ref="C48:C49"/>
    <mergeCell ref="D48:D49"/>
    <mergeCell ref="E48:E49"/>
    <mergeCell ref="G46:G47"/>
    <mergeCell ref="H46:H47"/>
    <mergeCell ref="I46:I47"/>
    <mergeCell ref="J46:J47"/>
    <mergeCell ref="N46:N47"/>
    <mergeCell ref="O46:O47"/>
    <mergeCell ref="A46:A47"/>
    <mergeCell ref="B46:B47"/>
    <mergeCell ref="C46:C47"/>
    <mergeCell ref="D46:D47"/>
    <mergeCell ref="E46:E47"/>
    <mergeCell ref="F46:F47"/>
    <mergeCell ref="O48:O49"/>
    <mergeCell ref="P48:P49"/>
    <mergeCell ref="Q44:Q45"/>
    <mergeCell ref="R44:R45"/>
    <mergeCell ref="S44:S45"/>
    <mergeCell ref="K45:M45"/>
    <mergeCell ref="F44:F45"/>
    <mergeCell ref="G44:G45"/>
    <mergeCell ref="H44:H45"/>
    <mergeCell ref="I44:I45"/>
    <mergeCell ref="J44:J45"/>
    <mergeCell ref="N44:N45"/>
    <mergeCell ref="P42:P43"/>
    <mergeCell ref="Q42:Q43"/>
    <mergeCell ref="R42:R43"/>
    <mergeCell ref="S42:S43"/>
    <mergeCell ref="K43:M43"/>
    <mergeCell ref="A44:A45"/>
    <mergeCell ref="B44:B45"/>
    <mergeCell ref="C44:C45"/>
    <mergeCell ref="D44:D45"/>
    <mergeCell ref="E44:E45"/>
    <mergeCell ref="G42:G43"/>
    <mergeCell ref="H42:H43"/>
    <mergeCell ref="I42:I43"/>
    <mergeCell ref="J42:J43"/>
    <mergeCell ref="N42:N43"/>
    <mergeCell ref="O42:O43"/>
    <mergeCell ref="A42:A43"/>
    <mergeCell ref="B42:B43"/>
    <mergeCell ref="C42:C43"/>
    <mergeCell ref="D42:D43"/>
    <mergeCell ref="E42:E43"/>
    <mergeCell ref="F42:F43"/>
    <mergeCell ref="O44:O45"/>
    <mergeCell ref="P44:P45"/>
    <mergeCell ref="Q40:Q41"/>
    <mergeCell ref="R40:R41"/>
    <mergeCell ref="S40:S41"/>
    <mergeCell ref="K41:M41"/>
    <mergeCell ref="F40:F41"/>
    <mergeCell ref="G40:G41"/>
    <mergeCell ref="H40:H41"/>
    <mergeCell ref="I40:I41"/>
    <mergeCell ref="J40:J41"/>
    <mergeCell ref="N40:N41"/>
    <mergeCell ref="P38:P39"/>
    <mergeCell ref="Q38:Q39"/>
    <mergeCell ref="R38:R39"/>
    <mergeCell ref="S38:S39"/>
    <mergeCell ref="K39:M39"/>
    <mergeCell ref="A40:A41"/>
    <mergeCell ref="B40:B41"/>
    <mergeCell ref="C40:C41"/>
    <mergeCell ref="D40:D41"/>
    <mergeCell ref="E40:E41"/>
    <mergeCell ref="G38:G39"/>
    <mergeCell ref="H38:H39"/>
    <mergeCell ref="I38:I39"/>
    <mergeCell ref="J38:J39"/>
    <mergeCell ref="N38:N39"/>
    <mergeCell ref="O38:O39"/>
    <mergeCell ref="A38:A39"/>
    <mergeCell ref="B38:B39"/>
    <mergeCell ref="C38:C39"/>
    <mergeCell ref="D38:D39"/>
    <mergeCell ref="E38:E39"/>
    <mergeCell ref="F38:F39"/>
    <mergeCell ref="O40:O41"/>
    <mergeCell ref="P40:P41"/>
    <mergeCell ref="O36:O37"/>
    <mergeCell ref="P36:P37"/>
    <mergeCell ref="Q36:Q37"/>
    <mergeCell ref="R36:R37"/>
    <mergeCell ref="S36:S37"/>
    <mergeCell ref="K37:M37"/>
    <mergeCell ref="F36:F37"/>
    <mergeCell ref="G36:G37"/>
    <mergeCell ref="H36:H37"/>
    <mergeCell ref="I36:I37"/>
    <mergeCell ref="J36:J37"/>
    <mergeCell ref="N36:N37"/>
    <mergeCell ref="P23:P24"/>
    <mergeCell ref="Q23:Q24"/>
    <mergeCell ref="R23:R24"/>
    <mergeCell ref="S23:S24"/>
    <mergeCell ref="K24:M24"/>
    <mergeCell ref="A36:A37"/>
    <mergeCell ref="B36:B37"/>
    <mergeCell ref="C36:C37"/>
    <mergeCell ref="D36:D37"/>
    <mergeCell ref="E36:E37"/>
    <mergeCell ref="G23:G24"/>
    <mergeCell ref="H23:H24"/>
    <mergeCell ref="I23:I24"/>
    <mergeCell ref="J23:J24"/>
    <mergeCell ref="N23:N24"/>
    <mergeCell ref="O23:O24"/>
    <mergeCell ref="A23:A24"/>
    <mergeCell ref="B23:B24"/>
    <mergeCell ref="C23:C24"/>
    <mergeCell ref="D23:D24"/>
    <mergeCell ref="E23:E24"/>
    <mergeCell ref="F23:F24"/>
    <mergeCell ref="P25:P26"/>
    <mergeCell ref="Q25:Q26"/>
    <mergeCell ref="P21:P22"/>
    <mergeCell ref="Q21:Q22"/>
    <mergeCell ref="R21:R22"/>
    <mergeCell ref="S21:S22"/>
    <mergeCell ref="K22:M22"/>
    <mergeCell ref="F21:F22"/>
    <mergeCell ref="G21:G22"/>
    <mergeCell ref="H21:H22"/>
    <mergeCell ref="I21:I22"/>
    <mergeCell ref="J21:J22"/>
    <mergeCell ref="N21:N22"/>
    <mergeCell ref="N25:N26"/>
    <mergeCell ref="O25:O26"/>
    <mergeCell ref="A25:A26"/>
    <mergeCell ref="B25:B26"/>
    <mergeCell ref="C25:C26"/>
    <mergeCell ref="D25:D26"/>
    <mergeCell ref="E25:E26"/>
    <mergeCell ref="F25:F26"/>
    <mergeCell ref="O21:O22"/>
    <mergeCell ref="A31:A32"/>
    <mergeCell ref="B31:B32"/>
    <mergeCell ref="C31:C32"/>
    <mergeCell ref="D31:D32"/>
    <mergeCell ref="E31:E32"/>
    <mergeCell ref="G13:G14"/>
    <mergeCell ref="H13:H14"/>
    <mergeCell ref="I13:I14"/>
    <mergeCell ref="J13:J14"/>
    <mergeCell ref="A13:A14"/>
    <mergeCell ref="B13:B14"/>
    <mergeCell ref="C13:C14"/>
    <mergeCell ref="D13:D14"/>
    <mergeCell ref="E13:E14"/>
    <mergeCell ref="F13:F14"/>
    <mergeCell ref="F31:F32"/>
    <mergeCell ref="G31:G32"/>
    <mergeCell ref="H31:H32"/>
    <mergeCell ref="I31:I32"/>
    <mergeCell ref="J31:J32"/>
    <mergeCell ref="A21:A22"/>
    <mergeCell ref="B21:B22"/>
    <mergeCell ref="C21:C22"/>
    <mergeCell ref="D21:D22"/>
    <mergeCell ref="S27:S28"/>
    <mergeCell ref="K28:M28"/>
    <mergeCell ref="F27:F28"/>
    <mergeCell ref="G27:G28"/>
    <mergeCell ref="H27:H28"/>
    <mergeCell ref="I27:I28"/>
    <mergeCell ref="J27:J28"/>
    <mergeCell ref="N27:N28"/>
    <mergeCell ref="P13:P14"/>
    <mergeCell ref="Q13:Q14"/>
    <mergeCell ref="R13:R14"/>
    <mergeCell ref="S13:S14"/>
    <mergeCell ref="K14:M14"/>
    <mergeCell ref="N13:N14"/>
    <mergeCell ref="O13:O14"/>
    <mergeCell ref="O27:O28"/>
    <mergeCell ref="P27:P28"/>
    <mergeCell ref="R25:R26"/>
    <mergeCell ref="S25:S26"/>
    <mergeCell ref="K26:M26"/>
    <mergeCell ref="G25:G26"/>
    <mergeCell ref="H25:H26"/>
    <mergeCell ref="I25:I26"/>
    <mergeCell ref="J25:J26"/>
    <mergeCell ref="P19:P20"/>
    <mergeCell ref="Q19:Q20"/>
    <mergeCell ref="R19:R20"/>
    <mergeCell ref="S19:S20"/>
    <mergeCell ref="K20:M20"/>
    <mergeCell ref="A27:A28"/>
    <mergeCell ref="B27:B28"/>
    <mergeCell ref="C27:C28"/>
    <mergeCell ref="D27:D28"/>
    <mergeCell ref="E27:E28"/>
    <mergeCell ref="G19:G20"/>
    <mergeCell ref="H19:H20"/>
    <mergeCell ref="I19:I20"/>
    <mergeCell ref="J19:J20"/>
    <mergeCell ref="N19:N20"/>
    <mergeCell ref="O19:O20"/>
    <mergeCell ref="A19:A20"/>
    <mergeCell ref="B19:B20"/>
    <mergeCell ref="C19:C20"/>
    <mergeCell ref="D19:D20"/>
    <mergeCell ref="E19:E20"/>
    <mergeCell ref="F19:F20"/>
    <mergeCell ref="Q27:Q28"/>
    <mergeCell ref="R27:R28"/>
    <mergeCell ref="P17:P18"/>
    <mergeCell ref="Q17:Q18"/>
    <mergeCell ref="O15:O16"/>
    <mergeCell ref="P15:P16"/>
    <mergeCell ref="Q15:Q16"/>
    <mergeCell ref="R15:R16"/>
    <mergeCell ref="S15:S16"/>
    <mergeCell ref="K16:M16"/>
    <mergeCell ref="F15:F16"/>
    <mergeCell ref="G15:G16"/>
    <mergeCell ref="H15:H16"/>
    <mergeCell ref="I15:I16"/>
    <mergeCell ref="J15:J16"/>
    <mergeCell ref="N15:N16"/>
    <mergeCell ref="A15:A16"/>
    <mergeCell ref="B15:B16"/>
    <mergeCell ref="C15:C16"/>
    <mergeCell ref="D15:D16"/>
    <mergeCell ref="E15:E16"/>
    <mergeCell ref="G29:G30"/>
    <mergeCell ref="H29:H30"/>
    <mergeCell ref="I29:I30"/>
    <mergeCell ref="J29:J30"/>
    <mergeCell ref="A29:A30"/>
    <mergeCell ref="B29:B30"/>
    <mergeCell ref="C29:C30"/>
    <mergeCell ref="D29:D30"/>
    <mergeCell ref="E29:E30"/>
    <mergeCell ref="F29:F30"/>
    <mergeCell ref="E21:E22"/>
    <mergeCell ref="S33:S34"/>
    <mergeCell ref="K34:M34"/>
    <mergeCell ref="F33:F34"/>
    <mergeCell ref="G33:G34"/>
    <mergeCell ref="H33:H34"/>
    <mergeCell ref="I33:I34"/>
    <mergeCell ref="J33:J34"/>
    <mergeCell ref="N33:N34"/>
    <mergeCell ref="P29:P30"/>
    <mergeCell ref="Q29:Q30"/>
    <mergeCell ref="R29:R30"/>
    <mergeCell ref="S29:S30"/>
    <mergeCell ref="K30:M30"/>
    <mergeCell ref="N29:N30"/>
    <mergeCell ref="O29:O30"/>
    <mergeCell ref="O31:O32"/>
    <mergeCell ref="P31:P32"/>
    <mergeCell ref="Q31:Q32"/>
    <mergeCell ref="R31:R32"/>
    <mergeCell ref="S31:S32"/>
    <mergeCell ref="K32:M32"/>
    <mergeCell ref="N31:N32"/>
    <mergeCell ref="R17:R18"/>
    <mergeCell ref="S17:S18"/>
    <mergeCell ref="K18:M18"/>
    <mergeCell ref="A33:A34"/>
    <mergeCell ref="B33:B34"/>
    <mergeCell ref="C33:C34"/>
    <mergeCell ref="D33:D34"/>
    <mergeCell ref="E33:E34"/>
    <mergeCell ref="G17:G18"/>
    <mergeCell ref="H17:H18"/>
    <mergeCell ref="I17:I18"/>
    <mergeCell ref="J17:J18"/>
    <mergeCell ref="N17:N18"/>
    <mergeCell ref="O17:O18"/>
    <mergeCell ref="A17:A18"/>
    <mergeCell ref="B17:B18"/>
    <mergeCell ref="C17:C18"/>
    <mergeCell ref="D17:D18"/>
    <mergeCell ref="E17:E18"/>
    <mergeCell ref="F17:F18"/>
    <mergeCell ref="O33:O34"/>
    <mergeCell ref="P33:P34"/>
    <mergeCell ref="Q33:Q34"/>
    <mergeCell ref="R33:R34"/>
    <mergeCell ref="Q10:Q12"/>
    <mergeCell ref="R10:R12"/>
    <mergeCell ref="S10:S12"/>
    <mergeCell ref="O11:O12"/>
    <mergeCell ref="A7:S7"/>
    <mergeCell ref="A8:F8"/>
    <mergeCell ref="G8:S8"/>
    <mergeCell ref="A9:S9"/>
    <mergeCell ref="A10:A12"/>
    <mergeCell ref="B10:B12"/>
    <mergeCell ref="C10:C12"/>
    <mergeCell ref="D10:D12"/>
    <mergeCell ref="E10:F10"/>
    <mergeCell ref="G10:G12"/>
    <mergeCell ref="E11:E12"/>
    <mergeCell ref="F11:F12"/>
    <mergeCell ref="I11:I12"/>
    <mergeCell ref="J11:J12"/>
    <mergeCell ref="K11:M11"/>
    <mergeCell ref="N11:N12"/>
    <mergeCell ref="H10:H12"/>
    <mergeCell ref="I10:O10"/>
    <mergeCell ref="P10:P12"/>
    <mergeCell ref="A4:B4"/>
    <mergeCell ref="C4:S4"/>
    <mergeCell ref="A5:B5"/>
    <mergeCell ref="C5:S5"/>
    <mergeCell ref="A6:B6"/>
    <mergeCell ref="C6:S6"/>
    <mergeCell ref="A1:B1"/>
    <mergeCell ref="C1:S1"/>
    <mergeCell ref="A2:B2"/>
    <mergeCell ref="C2:S2"/>
    <mergeCell ref="A3:B3"/>
    <mergeCell ref="C3:S3"/>
  </mergeCells>
  <printOptions horizontalCentered="1"/>
  <pageMargins left="0.31496062992125984" right="0.31496062992125984" top="0.39370078740157483" bottom="0.31496062992125984" header="0" footer="0"/>
  <pageSetup paperSize="9" scale="82" fitToHeight="2" orientation="landscape"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Сергей</cp:lastModifiedBy>
  <cp:lastPrinted>2015-12-24T12:10:20Z</cp:lastPrinted>
  <dcterms:created xsi:type="dcterms:W3CDTF">2015-12-22T04:52:16Z</dcterms:created>
  <dcterms:modified xsi:type="dcterms:W3CDTF">2015-12-24T12:14:40Z</dcterms:modified>
</cp:coreProperties>
</file>