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35" windowHeight="9810" activeTab="5"/>
  </bookViews>
  <sheets>
    <sheet name="вода 5-6кс" sheetId="9" r:id="rId1"/>
    <sheet name="вода 3-4кс" sheetId="10" r:id="rId2"/>
    <sheet name="вода 1-2кс" sheetId="1" r:id="rId3"/>
    <sheet name="пешех, лыж" sheetId="4" r:id="rId4"/>
    <sheet name="спелео" sheetId="11" r:id="rId5"/>
    <sheet name="горы" sheetId="5" r:id="rId6"/>
    <sheet name="нормы" sheetId="8" r:id="rId7"/>
  </sheets>
  <definedNames>
    <definedName name="_ftn1" localSheetId="6">нормы!#REF!</definedName>
    <definedName name="_ftnref1" localSheetId="6">нормы!#REF!</definedName>
    <definedName name="_xlnm._FilterDatabase" localSheetId="1" hidden="1">'вода 3-4кс'!$A$14:$P$32</definedName>
  </definedNames>
  <calcPr calcId="125725"/>
</workbook>
</file>

<file path=xl/calcChain.xml><?xml version="1.0" encoding="utf-8"?>
<calcChain xmlns="http://schemas.openxmlformats.org/spreadsheetml/2006/main">
  <c r="M23" i="11"/>
  <c r="O23" s="1"/>
  <c r="M22"/>
  <c r="O22"/>
  <c r="M21"/>
  <c r="O21" s="1"/>
  <c r="M20"/>
  <c r="O20"/>
  <c r="M19"/>
  <c r="O19" s="1"/>
  <c r="M18"/>
  <c r="O18"/>
  <c r="O17"/>
  <c r="N18" i="9"/>
  <c r="N19"/>
  <c r="N20"/>
  <c r="N21"/>
  <c r="N22"/>
  <c r="N23"/>
  <c r="N17"/>
  <c r="O18" i="10"/>
  <c r="O19"/>
  <c r="O20"/>
  <c r="O21"/>
  <c r="O22"/>
  <c r="O23"/>
  <c r="O24"/>
  <c r="O25"/>
  <c r="O26"/>
  <c r="O27"/>
  <c r="O28"/>
  <c r="O29"/>
  <c r="O30"/>
  <c r="O31"/>
  <c r="O32"/>
  <c r="O17"/>
  <c r="N17" i="4"/>
  <c r="N23" i="1"/>
  <c r="N31"/>
  <c r="N21"/>
  <c r="N17" i="5"/>
  <c r="N17" i="1"/>
  <c r="N19" i="5"/>
  <c r="N27" i="1"/>
  <c r="N25" i="5"/>
  <c r="N22" i="1"/>
  <c r="N26"/>
  <c r="N20" i="5"/>
  <c r="N21"/>
  <c r="N28" i="1"/>
  <c r="N25"/>
  <c r="N24" i="5"/>
  <c r="N29" i="1"/>
  <c r="N20"/>
  <c r="N19"/>
  <c r="N24"/>
  <c r="N23" i="5"/>
  <c r="N30" i="1"/>
  <c r="N32"/>
  <c r="N18"/>
  <c r="N18" i="5"/>
  <c r="N22"/>
  <c r="N20" i="4"/>
  <c r="N24"/>
  <c r="N25"/>
  <c r="N19"/>
  <c r="N23"/>
  <c r="N18"/>
  <c r="N21"/>
  <c r="N22"/>
  <c r="N26"/>
</calcChain>
</file>

<file path=xl/sharedStrings.xml><?xml version="1.0" encoding="utf-8"?>
<sst xmlns="http://schemas.openxmlformats.org/spreadsheetml/2006/main" count="612" uniqueCount="353">
  <si>
    <t>Министерство молодежной политики и спорта  Республики Башкортостан</t>
  </si>
  <si>
    <t>Спорт. дисциплина</t>
  </si>
  <si>
    <t>Маршрут — водный</t>
  </si>
  <si>
    <t>Вид программы</t>
  </si>
  <si>
    <t>№</t>
  </si>
  <si>
    <t xml:space="preserve">Рукововодитель      (Ф.И.О.,город) </t>
  </si>
  <si>
    <t>Маршрут</t>
  </si>
  <si>
    <t>к.сл. заявл.</t>
  </si>
  <si>
    <t xml:space="preserve">к.сл. </t>
  </si>
  <si>
    <t xml:space="preserve">Сроки </t>
  </si>
  <si>
    <t>Сумма баллов</t>
  </si>
  <si>
    <t>Место</t>
  </si>
  <si>
    <t>Сложность</t>
  </si>
  <si>
    <t>Новизна</t>
  </si>
  <si>
    <t xml:space="preserve">Безопас ность           </t>
  </si>
  <si>
    <t xml:space="preserve">Напряжен ность            </t>
  </si>
  <si>
    <t xml:space="preserve">Полезность </t>
  </si>
  <si>
    <t>ИТОГОВЫЙ ПРОТОКОЛ</t>
  </si>
  <si>
    <t>Показатель (критерий) средний</t>
  </si>
  <si>
    <t>% от результата победителя</t>
  </si>
  <si>
    <t>5-6</t>
  </si>
  <si>
    <t>выполнение разряда</t>
  </si>
  <si>
    <t xml:space="preserve"> Евсеина Е.Б., Иргибаев О.В., Тарасов К. (3-4 к.с.)</t>
  </si>
  <si>
    <t>Маршрут — спелео</t>
  </si>
  <si>
    <t>Маршрут — горный</t>
  </si>
  <si>
    <t>Шаяхметов Р.З.</t>
  </si>
  <si>
    <t>г. Северо-Байкальск - с. Байкальское - р. Рель - р. Попоеречная - Пер. Медвежий - пер. Горемыка - р. Горемыка - пер на р. Водопадный - р. Водопадный - р. Куркула - оз. Гитара - оз. Гитара - теплые ключи на м. Котельниковский - р. Горячая -пер. на Горемыка - р. Горемыка - с. Байкальское - г. Северо-Байкальск</t>
  </si>
  <si>
    <t>III</t>
  </si>
  <si>
    <t>29.0712-16.08.12</t>
  </si>
  <si>
    <t>Шорников Д.В.</t>
  </si>
  <si>
    <t>п. Меседа- хр. Б.Сука (траверс) - хр. Уван- р. Калагаза-хр. Нургуш (траверс) - хр. Ягодный- массив Иремель (траверс) - хр. Бакты- р. Юрюзань- хр. Зигальга (траверс) - п. Верхний Катав</t>
  </si>
  <si>
    <t>29.04.12-08.05.12</t>
  </si>
  <si>
    <t>Горбунова Н.В.</t>
  </si>
  <si>
    <t>п. Верхний Катав - хр. Зигальга (траверс) - р. Юрюзань - хр. Бакты - массив Иремель (траверс) - хр. Ягодный -хр. Нургуш (траверс) - р. Калагаза -хр. Уван - хр. Б.Сука (траверс) - п. Меседа</t>
  </si>
  <si>
    <t>Хатыпов Т.Ф.</t>
  </si>
  <si>
    <t>р. Юрюзань - хр. Нургуш (траверс) - р. Березяк - массив Иремель (траверс) - хр. Бакты - р. Юрюзань - хр. Зигальга (траверс) - п. Верх Катав</t>
  </si>
  <si>
    <t>Попов В. Ф.</t>
  </si>
  <si>
    <t>ст.Слюдянка - р. Слюдянка - ГМС "Хамар-Дабан" - пик Черского- р. Подкомарная - пер. Чёртовы ворота - - р. Спусковая - р. Утулик - ст. Утулик</t>
  </si>
  <si>
    <t>II</t>
  </si>
  <si>
    <t>28.02.12-08.03.12</t>
  </si>
  <si>
    <t>Мерзляков С. А.</t>
  </si>
  <si>
    <t>03.03.12-26.03.12</t>
  </si>
  <si>
    <t>Мозжерин Д.А.</t>
  </si>
  <si>
    <t>ст. Лобва - п. Красный Яр - д. Старый Перевоз - р. Лобва - р. Кушва - п. Кытлым - р. Конжаковка - поляна художников - г. Конжаковский Камень - г. Серебрянский камень - г. Карпинск</t>
  </si>
  <si>
    <t>28.10.12-06.11.12</t>
  </si>
  <si>
    <t>Турленко В.М.</t>
  </si>
  <si>
    <t>П. Тюлюк - р. Тюлюк - г. Жеребчик - г.Б.Иремель - г. М. Иремель - р. Юрюзань - хр. Нургуш - оз. Зюраткуль - хр. М. Москаль - п. Зюраткуль</t>
  </si>
  <si>
    <t>29.04.12-05.05.12</t>
  </si>
  <si>
    <t>Хасанова Ю.З.</t>
  </si>
  <si>
    <t>П. Тюлюк - г. Жеребчик - г.Б.Иремель - г.Абараш Баш - хр. Бакты - р. Юрюзань - г. Б. Пасынок - г. М. Утес - п. Тюлюк</t>
  </si>
  <si>
    <t>Ялалетдинова Л.Р.</t>
  </si>
  <si>
    <t>р. Б.Калагаза - г. Бол. Уван - Фонтан - р. Б. Калагаза - хр. Нургуш (траверс) - р. Бол. Березяк - р. М. Березяк - хр. Ягодный - р. Тюлюк - г. М. Иремель -п. Тюлюк</t>
  </si>
  <si>
    <t>Шарафутдинова Г.В.</t>
  </si>
  <si>
    <t>п. Тюлюк- г. М. Иремель- р. Тюлюк- хр. Ягодный- р. М. Березяк- р. Бол. Березяк- хр. Нургуш (траверс) - р. Б. Калагаза- Фонтан- г. Бол. Уван - р. Б.Калагаза</t>
  </si>
  <si>
    <t>ТАБЛИЦА № 2</t>
  </si>
  <si>
    <t>нормы и  условия их выполнения для присвоения спортивных разрядов</t>
  </si>
  <si>
    <t xml:space="preserve">Наименование спортивной дисциплины </t>
  </si>
  <si>
    <t xml:space="preserve">Класс дистанции </t>
  </si>
  <si>
    <t>Квалификационный ранг соревнований</t>
  </si>
  <si>
    <t>Единицы измерения</t>
  </si>
  <si>
    <t>Спортивные разряды</t>
  </si>
  <si>
    <t>Юношеские спортивные разряды</t>
  </si>
  <si>
    <t xml:space="preserve">I </t>
  </si>
  <si>
    <t xml:space="preserve">II </t>
  </si>
  <si>
    <t xml:space="preserve">III </t>
  </si>
  <si>
    <t>Дистанции</t>
  </si>
  <si>
    <t>менее 1</t>
  </si>
  <si>
    <t>Результаты участников в % от времени победителя, не более</t>
  </si>
  <si>
    <t>В течение одного года три раза закончить дистанцию в контрольное время на соревнованиях любого статуса</t>
  </si>
  <si>
    <t>Условия выполнения норм</t>
  </si>
  <si>
    <t>1. Квалификационный ранг групповой дистанции определяется среди групп, занявших первые 6 мест, по сумме баллов, в соответствии  со спортивным разрядом (званием) спортсменов. Квалификационный ранг групповой дистанции определяется из расчета 4-х человек в группе. Если  в группе другое количество участников, то для определения суммы баллов группы определяется средний балл и умножается на 4.</t>
  </si>
  <si>
    <t>2. Квалификационный ранг дистанции связок определяется среди связок, занявших первые 6 мест, по сумме баллов, в соответствии                                                                             со спортивным разрядом (званием) спортсменов, умноженной на 2.</t>
  </si>
  <si>
    <t>3. Для мужчин квалификационный ранг личной дистанции определяется среди спортсменов, занявших первые 12 мест, по сумме баллов,                   в соответствии со спортивным разрядом (званием) спортсменов умноженной на 2.</t>
  </si>
  <si>
    <t>4. Для женщин квалификационный ранг личной дистанции определяется среди спортсменок, занявших первые 8 мест, по сумме баллов,                                                                                    в соответствии со спортивным разрядом (званием) спортсменок умноженной на 3.</t>
  </si>
  <si>
    <t xml:space="preserve">5. Баллы начисляются в зависимости от квалификации (спортивных разрядов, званий) спортсменов. Баллы, начисляемые спортсменам: МС - 100; КМС - 30; I спортивный разряд - 10;  II спортивный разряд - 3;  III спортивный разряд - 1; I юношеский спортивный разряд - 1; II юношеский спортивный разряд - 0,3; III юношеский спортивный разряд - 0,1. </t>
  </si>
  <si>
    <t>6. Баллы начисляются за действующие спортивный разряды и спортивные звания (при условии выполнения соответствующих норм за последние два года).В случае отсутствия документального подтверждения спортивного звания или спортивного разряда у спортсмена, в целях подсчета квалификационного уровня соревнований, его спортивный разряд (звание) понижается на один уровень (разряд) за каждые два неподтвержденных года.</t>
  </si>
  <si>
    <t>7. Спортивные юношеские разряды присваиваются в соревнованиях в возрастных группах не старше 14 лет.</t>
  </si>
  <si>
    <t xml:space="preserve">8. Для присвоения первого спортивного разряда обязательным условием является участие в судействе соревнований не менее 3-х спортивных судей 1 категории. Для присвоения остальных спортивных разрядов - в судействе должно принимать участие не менее 5-ти спортивных судей. </t>
  </si>
  <si>
    <t>Сложность маршрутов</t>
  </si>
  <si>
    <t>Категория</t>
  </si>
  <si>
    <t>Степень</t>
  </si>
  <si>
    <t>Маршруты</t>
  </si>
  <si>
    <t>Не регламентируется</t>
  </si>
  <si>
    <t>Результаты участников в % от времени победителя, не менее</t>
  </si>
  <si>
    <t>В течение одного года два раза закончить маршрут</t>
  </si>
  <si>
    <t>2 - 3</t>
  </si>
  <si>
    <t>1 - 2</t>
  </si>
  <si>
    <t>1 - 3</t>
  </si>
  <si>
    <t xml:space="preserve">Наименование дисциплины </t>
  </si>
  <si>
    <t>2 - 4</t>
  </si>
  <si>
    <t>Результаты участников в % от времени победителя, не менее.</t>
  </si>
  <si>
    <t>3 - 5</t>
  </si>
  <si>
    <t>4 - 6</t>
  </si>
  <si>
    <t xml:space="preserve">1. Квалификационный ранг соревнований определяется по группам, занявшим первые 6 мест по сумме баллов, в соответствии                                         с категорией сложности пройденных группами маршрутов.  Баллы начисляются в зависимости от  категории сложности маршрутов, пройденных группами:  6 категория сложности - 12 баллов, 5 категория сложности - 8 баллов; 4 категория сложности -  5 баллов;               3 категория сложности - 3 балла; 2 категория сложности - 2 балла;  1 категория сложности - 1 балл.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</si>
  <si>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Выполнение норм допускется: для III спортивного разряда на маршрутах 1 категории сложности и выше, для II спортивного разряда                                                                       на маршрутах 2 категории сложности и выше, для I спортивного разряда на маршрутах 3 категории сложности и выше.</t>
  </si>
  <si>
    <t>3. На момент выполнения нормы юношеского спортивного разряда спортсмен должен принять участие в прохождении маршрутов следующих степеней сложности: для III юношеского спортивного разряда - 1 степени сложности два раза, для II  юношеского спортивного разряда - 1 и 2 степеней сложности, для I юношеского спортивного разряда - 3 степени сложности.</t>
  </si>
  <si>
    <t>4. На момент выполнения нормы спортивного разряда спортсмен должен принять участие участником / руководителем в прохождении маршрутов следующих категорий сложности:</t>
  </si>
  <si>
    <t xml:space="preserve"> - для III спортивного разряда (мужчины и женщины) - 1 категории сложности - участником;</t>
  </si>
  <si>
    <t xml:space="preserve"> - для II спортивного разряда (мужчины и женщины)  - 1 и  2 категорий сложности - участником и 1 категории сложности - руководителем;</t>
  </si>
  <si>
    <t xml:space="preserve"> - для I спортивного разряда (мужчины и женщины) - 1, 2 и 3 категорий сложности - участником и  1, 2 и 3 категорий сложности - руководителем.</t>
  </si>
  <si>
    <t xml:space="preserve">5. Участие (руководство) в маршруте более высокой категории сложности засчитывается за участие (руководство) любым маршрутом более низкой категории сложности.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</si>
  <si>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6. Засчитывается замена руководства маршрутом на участие в двух маршрутах той же категории сложности или участие в одном маршруте категорией выше.     </t>
  </si>
  <si>
    <t>Миристерство спорта Российской Федерации, ООО Федерация спортивного туризма России (ФСТР)</t>
  </si>
  <si>
    <t>Показатели:</t>
  </si>
  <si>
    <t>Сложность. Новизна. Безопасность. Напряженность. Полезность</t>
  </si>
  <si>
    <t>Республика Башкортостан, г. Уфа</t>
  </si>
  <si>
    <t>Туристско-спортивный союз Республики Башкортостан (ТСС РБ)</t>
  </si>
  <si>
    <t xml:space="preserve">Судьи по виду: </t>
  </si>
  <si>
    <t>Сапрыкин В.П., СС1К, г. Ульяновск</t>
  </si>
  <si>
    <t>Лобастова И.А., СС1К, г. Уфа</t>
  </si>
  <si>
    <t xml:space="preserve">Гл.секретарь по виду: </t>
  </si>
  <si>
    <t>Зам. гл. судьи по виду:</t>
  </si>
  <si>
    <t>Главный секретарь</t>
  </si>
  <si>
    <t>Мухутдинова Е.Х., СС1К, г. Уфа</t>
  </si>
  <si>
    <t>Кильметов Э.И., СС2К, КМС, г. Уфа</t>
  </si>
  <si>
    <t>Верхотуров М.А., СС1К, МСМК, г. Уфа</t>
  </si>
  <si>
    <t>Виноградов А.В., СС1К, МС, г. Уфа</t>
  </si>
  <si>
    <t>Главный судья</t>
  </si>
  <si>
    <t>Судьи по виду:</t>
  </si>
  <si>
    <t>Ялалетдинова Л.Р., СС1К, г. Учалы</t>
  </si>
  <si>
    <t>Квалификационный ранг соревнований: 16 баллов, 1 разряд - 85%, 2 разряд - 51%, 3 разряд - 29%</t>
  </si>
  <si>
    <t>03-07.01.12</t>
  </si>
  <si>
    <t>10.- 12.06.12</t>
  </si>
  <si>
    <t>01 - 11.06.12</t>
  </si>
  <si>
    <t>07 -15.04.12</t>
  </si>
  <si>
    <t>10.06 - 08.07.12</t>
  </si>
  <si>
    <t>15.06 -01.07.12</t>
  </si>
  <si>
    <t>26.07 - 05.08.12</t>
  </si>
  <si>
    <t>04 - 15.07.12</t>
  </si>
  <si>
    <t>Спортивные маршруты  1 - 3 к.с.</t>
  </si>
  <si>
    <t>г. Ижевск - ст. Леприно - оз. Бол. Леприндо - оз. Леприндокан - р. Угаргасса - оз. Довочан - лев приток р. Куанда - р. Чулбачи - р. Эймнах - р. Куанда - пурелагский термальный источник - р. Баронка - р. Баронка-макит - БАМ - ст.Наледный - пос. Новая Чара - г. Ижевск</t>
  </si>
  <si>
    <t>Маршрут — пешеходный, лыжный</t>
  </si>
  <si>
    <t>Рычагов С.Ю., СС3К, МС, г. Уфа</t>
  </si>
  <si>
    <t>Баширов А.М., СС1К, КМС, г. Уфа</t>
  </si>
  <si>
    <t>Рычагова Н.И., СС1К, г. Уфа</t>
  </si>
  <si>
    <t>Сырыгина М.И., СС1К, г. Уфа</t>
  </si>
  <si>
    <t>Савинов В.П., СС3К, КМС, г. Кумертау</t>
  </si>
  <si>
    <t>Спортивные маршруты  1 - 2 к.с.</t>
  </si>
  <si>
    <t>Квалификационный ранг соревнований: 10 баллов, 2 разряд - 85%, 3 разряд - 51%</t>
  </si>
  <si>
    <t>Григорьев П.Ю.; Кумертау</t>
  </si>
  <si>
    <t>Гл.секретарь по виду:</t>
  </si>
  <si>
    <t>Зам.гл.судьи по виду:</t>
  </si>
  <si>
    <t>Лукьянов О.Г., СС1К, МС, г. Уфа</t>
  </si>
  <si>
    <t>Миняйло Е.Э.- Донецк</t>
  </si>
  <si>
    <t>Кавказ</t>
  </si>
  <si>
    <t>29.07.12-09.08.12</t>
  </si>
  <si>
    <t xml:space="preserve"> Виденеев В.А-Уфа+ Стерлитамак</t>
  </si>
  <si>
    <t>Закавказье-Турция</t>
  </si>
  <si>
    <t>1 усл.</t>
  </si>
  <si>
    <t>31.05.12-05.06.12</t>
  </si>
  <si>
    <t>30.07.12-10.08.12</t>
  </si>
  <si>
    <t>Зеленцова Е.В, Москва</t>
  </si>
  <si>
    <t>Кирг. Хребет</t>
  </si>
  <si>
    <t>09.07.12-27.07.12</t>
  </si>
  <si>
    <t>Сев.Т-Ш</t>
  </si>
  <si>
    <t>17.08.12-09.09.12</t>
  </si>
  <si>
    <t>Попов В.Ф.-Воткинск</t>
  </si>
  <si>
    <t>17.07.12-06.08.12</t>
  </si>
  <si>
    <t>Сапрыкин В.П.- Ульяновск</t>
  </si>
  <si>
    <t>04.08.12-26.08.12</t>
  </si>
  <si>
    <t>Шарипов Э.Р.-Уфа</t>
  </si>
  <si>
    <t>06.08.12-19.08.12</t>
  </si>
  <si>
    <t>Чеганов С. А.-Уфа</t>
  </si>
  <si>
    <t>Алтай Сев-Ч</t>
  </si>
  <si>
    <t>05.08.12-21.08.12</t>
  </si>
  <si>
    <t>Бабанов Д.Ю.-Саратов</t>
  </si>
  <si>
    <t>Алтай Ю Сев Ч</t>
  </si>
  <si>
    <t>27.07.12-12.08.12</t>
  </si>
  <si>
    <t>Циль Р.А., СС1К, МС, Иглин.р-н, с.Улу-Теляк</t>
  </si>
  <si>
    <t>2 усл.</t>
  </si>
  <si>
    <t>3 усл.</t>
  </si>
  <si>
    <t>Квалификационный ранг соревнований: 26 баллов, 1 разряд - 51%, 2 разряд - 29%</t>
  </si>
  <si>
    <t>Спортивные маршруты  1 - 5 к.с.</t>
  </si>
  <si>
    <t>Киреев Р.М., г.Уфа</t>
  </si>
  <si>
    <t>Киселев В.А., СВК, ЗМС, г. Уфа</t>
  </si>
  <si>
    <t>Фахрисламова Л.И., г. Стерлитамак</t>
  </si>
  <si>
    <t>р. Сакмара (Юж. Урал)</t>
  </si>
  <si>
    <t>29.04-05.05.12</t>
  </si>
  <si>
    <t>Евсенина Е.Б., г. Ижевск</t>
  </si>
  <si>
    <t>р. Бия (Алтай)</t>
  </si>
  <si>
    <t>04.06-21.06.12</t>
  </si>
  <si>
    <t>Крохалев Д.В., Красный ключ</t>
  </si>
  <si>
    <t>р.р. Бедярыш, Лемеза, М. Инзер</t>
  </si>
  <si>
    <t>30.04-08.05.12</t>
  </si>
  <si>
    <t>Ган Р., г. Уфа</t>
  </si>
  <si>
    <t>р.р. Бол. Инзер, М. Инзер, Лемеза</t>
  </si>
  <si>
    <t>29.04-09.05.12</t>
  </si>
  <si>
    <t>Мозжерин Д.А., г. Ижевск</t>
  </si>
  <si>
    <t>р. Усьва (Ср. Урал)</t>
  </si>
  <si>
    <t>17.06-25.06.12</t>
  </si>
  <si>
    <t>Камский М.Я., г. Уфа</t>
  </si>
  <si>
    <t>р.р. Тюй, Уфа</t>
  </si>
  <si>
    <t>20.07-25.07.12</t>
  </si>
  <si>
    <t>р.р. Лоза-Чепца (Удмуртия)</t>
  </si>
  <si>
    <t>26.04-03.05.12</t>
  </si>
  <si>
    <t>Оверченко Г.А., г. Уфа</t>
  </si>
  <si>
    <t>р.р. Ай, Уфа (Юж. Урал)</t>
  </si>
  <si>
    <t>21.09-26.09.12</t>
  </si>
  <si>
    <t>Гимранов Р.Р., г. Челябинск</t>
  </si>
  <si>
    <t>р. Юрюзань (Юж. Урал)</t>
  </si>
  <si>
    <t>05.08-14.08.12</t>
  </si>
  <si>
    <t>9-10</t>
  </si>
  <si>
    <t>Двоеглазов Д.А., г. Уфа</t>
  </si>
  <si>
    <t>р. Инзер (Юж. Урал)</t>
  </si>
  <si>
    <t>28.04-01.05.12</t>
  </si>
  <si>
    <t>Загитов Б.Г., г. Уфа</t>
  </si>
  <si>
    <t>р. Зилим (Юж. Урал)</t>
  </si>
  <si>
    <t>30.04-02.05.12</t>
  </si>
  <si>
    <t>Корнилов В.А., г. Уфа</t>
  </si>
  <si>
    <t>р.р. Сим, Белая</t>
  </si>
  <si>
    <t>02.07-06.07.12</t>
  </si>
  <si>
    <t>Тимачев Д.Ю., г. Ижевск</t>
  </si>
  <si>
    <t>р. Бол. Инзер (Юж. Урал)</t>
  </si>
  <si>
    <t>03.05-10.05.12</t>
  </si>
  <si>
    <t>р.р. Лемеза, Сим (Юж. Урал)</t>
  </si>
  <si>
    <t>15.06-20.06.12</t>
  </si>
  <si>
    <t>14-15</t>
  </si>
  <si>
    <t>Сидоров В.В., г. Уфа</t>
  </si>
  <si>
    <t>04.05-07.05.12</t>
  </si>
  <si>
    <t>Данилина А.Р., г. Уфа</t>
  </si>
  <si>
    <t>р. Ай</t>
  </si>
  <si>
    <t>17.06-23.06.12</t>
  </si>
  <si>
    <t>Поспелкова А.К., г. Уфа</t>
  </si>
  <si>
    <t>р.р. Инзер, Сим, Белая</t>
  </si>
  <si>
    <t>08.06-12.06.12</t>
  </si>
  <si>
    <t>Локтионов С.А., г. Уфа</t>
  </si>
  <si>
    <t>11.05-13.05.12</t>
  </si>
  <si>
    <t>18-19</t>
  </si>
  <si>
    <t>Маяцкая Р.М., г. Уфа</t>
  </si>
  <si>
    <t>р.р. Бол. Инзер-Инзер (Юж. Урал)</t>
  </si>
  <si>
    <t>05.05-10.05.12</t>
  </si>
  <si>
    <t>Давлетшин Д.А., г. Уфа</t>
  </si>
  <si>
    <t>06.05-09.05.12</t>
  </si>
  <si>
    <t>---</t>
  </si>
  <si>
    <t>Квалификационный ранг соревнований: 11 баллов, 2 разряд - 80%, 3 разряд - 48%</t>
  </si>
  <si>
    <t>Овчинников В.Г., г. Уфа</t>
  </si>
  <si>
    <t>Овчинников Ю.Г., СС1К, КМС, г. Уфа</t>
  </si>
  <si>
    <t>Ларин Д.В., г. Уфа</t>
  </si>
  <si>
    <t>р. Кожим</t>
  </si>
  <si>
    <t>30.07-15.08.11</t>
  </si>
  <si>
    <t>Ямщикова С.Л., г. Стерлитамак</t>
  </si>
  <si>
    <t>р.р. Красненькая-Кутсайоки (Кольский п-ов)</t>
  </si>
  <si>
    <t>20.07-06.08.12</t>
  </si>
  <si>
    <t>Мудрик Ю.В., г. Стерлитамак</t>
  </si>
  <si>
    <t>р. Харамурин (В. Саян)</t>
  </si>
  <si>
    <t>22.07-14.08.12</t>
  </si>
  <si>
    <t>Евсенина И.Г., г. Ижевск</t>
  </si>
  <si>
    <t>р.р.Ципа-Витим</t>
  </si>
  <si>
    <t>02.08-06.09.12</t>
  </si>
  <si>
    <t>Хухарев Д.В., г. Екатеринбург</t>
  </si>
  <si>
    <t>р.р. Чуя, Кадрин, Катунь (Алтай)</t>
  </si>
  <si>
    <t>28.04-10.05.12</t>
  </si>
  <si>
    <t>Ляпустина Н.Ф., г. Уфа</t>
  </si>
  <si>
    <t>Гаврилов А.С., г. Ульяновск</t>
  </si>
  <si>
    <t>р. Песчаная (Алтай)</t>
  </si>
  <si>
    <t>27.04-12.05.12</t>
  </si>
  <si>
    <t>р. Китой (Вост. Саян)</t>
  </si>
  <si>
    <t>08.07-12.08.12</t>
  </si>
  <si>
    <t>Лабовский Б.М., г. Ульяновск</t>
  </si>
  <si>
    <t>р. Кубань (Кавказ)</t>
  </si>
  <si>
    <t>25.04-11.05.12</t>
  </si>
  <si>
    <t>Хабирьянов Ф.Ф., г. Уфа</t>
  </si>
  <si>
    <t>р.р. Березяк, Бедярыш, Лемеза, Малый Инзер (Юж. Урал)</t>
  </si>
  <si>
    <t>29.04-08.05.12</t>
  </si>
  <si>
    <t>Саитгареев Т.Ф., г. Уфа</t>
  </si>
  <si>
    <t>р. Томпуда (Прибайкалье)</t>
  </si>
  <si>
    <t>05.08-27.08.12</t>
  </si>
  <si>
    <t>Титов А.С., г. Стерлитамак</t>
  </si>
  <si>
    <t>р.р. Березяк-Мал.Инзер-Лемеза (Юж. Урал)</t>
  </si>
  <si>
    <t>р. Черный Черемош (Карпаты)</t>
  </si>
  <si>
    <t>22.04-06.05.12</t>
  </si>
  <si>
    <t>р.р. Илекса-Вама-Водла (Арханг. Обл)</t>
  </si>
  <si>
    <t>27.07-15.08.12</t>
  </si>
  <si>
    <t>Чалдышкин Д.Н., г. Йошкар-Ола</t>
  </si>
  <si>
    <t>р. Писта (Карелия)</t>
  </si>
  <si>
    <t>07.07-22.07.12</t>
  </si>
  <si>
    <t>Мозжерин, г. Ижевск</t>
  </si>
  <si>
    <t>р.р. Вама-Водла (Карелия)</t>
  </si>
  <si>
    <t>10.07-23.07.12</t>
  </si>
  <si>
    <t>р. Катунь (Алтай)</t>
  </si>
  <si>
    <t>04.05-13.05.12</t>
  </si>
  <si>
    <t>1-2</t>
  </si>
  <si>
    <t>Спортивные маршруты  3 - 4 к.с.</t>
  </si>
  <si>
    <t xml:space="preserve">Рукововодитель (Ф.И.О.,город) </t>
  </si>
  <si>
    <t>Квалификационный ранг соревнований: 28 баллов, 1 разряд - 48%, 2 разряд - 27%</t>
  </si>
  <si>
    <t>Безроднов С.Б., г. Нижний Тагил</t>
  </si>
  <si>
    <t>р. Тентек (В. Казахстан)</t>
  </si>
  <si>
    <t>25.04-14.05.12</t>
  </si>
  <si>
    <t>р.р. Тар, Куршаб, Кекемерен (Тянь-Шань)</t>
  </si>
  <si>
    <t>27.09-14.10.12</t>
  </si>
  <si>
    <t>р. Онот (Вост. Саяны)</t>
  </si>
  <si>
    <t>01.08-25.08.11</t>
  </si>
  <si>
    <t>Величков А.И., г. Нижний Тагил</t>
  </si>
  <si>
    <t>р.р Тыя-Укучикта-Л.Миня-Миня (Сев. Прибайкалье)</t>
  </si>
  <si>
    <t>01.08-31.08.12</t>
  </si>
  <si>
    <t>Кокорин С.Ф., г. Новоуральск</t>
  </si>
  <si>
    <t>р.р. Билин-Бажем - Билим - Кызыл-Хем- Ка-хем (Вост. Саян)</t>
  </si>
  <si>
    <t>14.07-19.08.12</t>
  </si>
  <si>
    <t>Величков В.И., г. Нижний Тагил</t>
  </si>
  <si>
    <t>р.р. Стерлиг-Ожу-Улуг-Бус-Бий-хем (Тува)</t>
  </si>
  <si>
    <t>4 с эл 5</t>
  </si>
  <si>
    <t>27.04-11.05.12</t>
  </si>
  <si>
    <t>Стерхов М.А., г. Ижевск</t>
  </si>
  <si>
    <t>р.р. Башкаус - Чуя - Катунь</t>
  </si>
  <si>
    <t>26.04-12.05.12</t>
  </si>
  <si>
    <t>Конев Д.Б., г. Ижевск</t>
  </si>
  <si>
    <t>р.р. Чуя-Катунь (Алтай)</t>
  </si>
  <si>
    <t>28.04.-12.05.12</t>
  </si>
  <si>
    <t>Спортивные маршруты  4 - 6к.с.</t>
  </si>
  <si>
    <t>Шаймухаметов Х.М., МС, г. Уфа</t>
  </si>
  <si>
    <t>Борисов Ю.М., МС, г. Уфа</t>
  </si>
  <si>
    <t>Киреев М.Г., МС, г. Уфа</t>
  </si>
  <si>
    <t>Квалификационный ранг соревнований: 53 балла, на маршрутах 4-6 к.с. разряды не присваиваются</t>
  </si>
  <si>
    <t>п. Зигзаг - п.Кутук3 - п.Кутук4 - п.Кутук-Сумган, Южный Урал</t>
  </si>
  <si>
    <t>п.Октябрьская - п.Аю-Ыскан - п.Комсомольская - п.Сухая Атя, Южный Урал</t>
  </si>
  <si>
    <t>п.Мариинская - п.Российская - п.Геологов2 - п.Геологов3, Пермский край</t>
  </si>
  <si>
    <t>п.Октябрьская - п.Кутук2 - п.Зигзаг - п.Винтовая, Южный Урал</t>
  </si>
  <si>
    <t>п. Аю-Ыскан - п.Октябрьская - п.Грез, Южный Урал</t>
  </si>
  <si>
    <t>п.Олимпийская - п.Киселевская - п.Комсомольская - п.Сухая Атя, Южный Урал</t>
  </si>
  <si>
    <t>Судьи: Овчинников Ю.Г. (СС1К, г. Уфа), Иргибаев О.В. (г. Екатеринбург), Безроднов С.Б. (г. Екатеринбург), Евсенина Е.Б. (г. Ижевск), Мухамадеев Р.В. (г. Стерлитамак), Гимранов Р.Р. (С1К, г. Челябинск)</t>
  </si>
  <si>
    <t>Судьи: Моисеев С.Н. (г. Уфа), Гимранов Р.Р. (С1К, г. Челябинск), Гранин В.Г. (СВК, г. Екатеринбург), Сергеев Г.А. (г. Уфа), Козлов Ю.В. (г. Стерлитамак), Камский М.Я. (г. Уфа)</t>
  </si>
  <si>
    <t>Александров Л.М, Екатеринбург</t>
  </si>
  <si>
    <t>Горяшник Д.В., Енакиеево</t>
  </si>
  <si>
    <t>п.Чебоевского - п.Ново-Мурадымовская - п.Большая Лабиринтовая - п.Вертолетная, Южный Урал</t>
  </si>
  <si>
    <t>14-18 февраля 2013 г.</t>
  </si>
  <si>
    <t>Состав участников</t>
  </si>
  <si>
    <t>Казбек Ирина Викторовна, Коломейцев Александр Александрович, Костенко Татьяна Жоржовна,  Логачева Светлана Петровна, Павлов Владимир Иванович, Пирогова Наталья Николаевна, Поляков Андрей Олегович, Притула Валерий Владимирович</t>
  </si>
  <si>
    <t>Лоскутников В.С., г. Магнитогорск</t>
  </si>
  <si>
    <t>Ляпустин Егор, Чалова Александра, Поспелкова Анастасия, Козлов Михаил, Семенов Антон</t>
  </si>
  <si>
    <t>Барейчев Денис Анатольевич, Дубцов Александр Геннадьевич, Лоскутов Владимир Александрович, Почитаева Маргарита Вилховна, Почитаев Сергей Иванович, Скочилова Наталья Львовна, Сушкова Анастасия Александровна</t>
  </si>
  <si>
    <t>Вьюшин Александр Владимирович, Герасимов Геннадий Петрович, Девиен Вавел Викторович, Казбек Ирина Викторовна, Кудрин Олег Николаевич</t>
  </si>
  <si>
    <t>Состав команды</t>
  </si>
  <si>
    <t xml:space="preserve">Безопасность           </t>
  </si>
  <si>
    <t xml:space="preserve">Напряженность            </t>
  </si>
  <si>
    <t>Биктимиров А., Кутлин В., Даровских Е., Заведеева Т.</t>
  </si>
  <si>
    <t>Томченко П., Томченко А., Назыров Т., Исаков И., Мухтарова А.</t>
  </si>
  <si>
    <t>Лотатина Т., Галлямова Л., Анисимов А., Абдуллин Ш., Гафарова Л., Крехов О.</t>
  </si>
  <si>
    <t>Катьянова Е., Хамитов М., Лопатина Т.</t>
  </si>
  <si>
    <t>Жаркова Е., Идрисов Д., Даниленко О., Ахиялтдинова Л., Саяхова А., Гарифуллин С., Ахметова Е.</t>
  </si>
  <si>
    <t>Горбунов В., Назыров Т., Ахиялтдинова Л.</t>
  </si>
  <si>
    <t>Измайлов А., Мухаметрахимов И., Гайфуллина Л.</t>
  </si>
  <si>
    <t>Лукьянова Д., Идрисов Д., Гарифуллин С.</t>
  </si>
  <si>
    <t>п. Киндерлинская (1,2 и 5 части) - п.Леднева - п.Аю-Ыскан, Южный Урал</t>
  </si>
  <si>
    <t>Май И.А.; Уфа</t>
  </si>
  <si>
    <t>Еремеев В.А.; Уфа</t>
  </si>
  <si>
    <t>Банников Е. .; Уфа</t>
  </si>
  <si>
    <t>Трубицин К.В.; Уфа</t>
  </si>
  <si>
    <t>Гайнутдинов И.А.; Уфа</t>
  </si>
  <si>
    <t>Игнатова Л.В.; Уфа</t>
  </si>
  <si>
    <t>4у</t>
  </si>
  <si>
    <t>5у</t>
  </si>
  <si>
    <t>3У</t>
  </si>
  <si>
    <t xml:space="preserve">Межокружной чемпионат Уральского и Приволжского Федеральных округов России по спортивному туризму (группа дисциплин «маршрут», спортивный сезон 2012-2013гг.)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</si>
</sst>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sz val="13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 Cyr"/>
      <charset val="204"/>
    </font>
    <font>
      <sz val="10"/>
      <name val="Times New Roman 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 Cyr"/>
      <charset val="204"/>
    </font>
    <font>
      <sz val="11"/>
      <name val="Times New Roman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Times New Roman"/>
      <family val="1"/>
      <charset val="1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43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2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justify" vertical="top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15" fillId="0" borderId="0" xfId="2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8" fillId="0" borderId="8" xfId="2" applyFont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8" fillId="2" borderId="17" xfId="2" applyFont="1" applyFill="1" applyBorder="1" applyAlignment="1">
      <alignment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2" borderId="18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vertical="center" wrapText="1"/>
    </xf>
    <xf numFmtId="0" fontId="18" fillId="2" borderId="16" xfId="2" applyFont="1" applyFill="1" applyBorder="1" applyAlignment="1">
      <alignment horizontal="center" vertical="center" wrapText="1"/>
    </xf>
    <xf numFmtId="0" fontId="18" fillId="2" borderId="14" xfId="2" applyFont="1" applyFill="1" applyBorder="1" applyAlignment="1">
      <alignment vertical="center" wrapText="1"/>
    </xf>
    <xf numFmtId="0" fontId="18" fillId="2" borderId="10" xfId="2" applyFont="1" applyFill="1" applyBorder="1" applyAlignment="1">
      <alignment vertical="center" wrapText="1"/>
    </xf>
    <xf numFmtId="0" fontId="18" fillId="2" borderId="12" xfId="2" applyFont="1" applyFill="1" applyBorder="1" applyAlignment="1">
      <alignment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2" borderId="8" xfId="2" applyFont="1" applyFill="1" applyBorder="1" applyAlignment="1">
      <alignment vertical="center" wrapText="1"/>
    </xf>
    <xf numFmtId="0" fontId="18" fillId="2" borderId="19" xfId="2" applyFont="1" applyFill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2" borderId="21" xfId="2" applyFont="1" applyFill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20" fillId="0" borderId="23" xfId="2" applyFont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49" fontId="10" fillId="0" borderId="22" xfId="2" applyNumberFormat="1" applyFont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18" fillId="2" borderId="27" xfId="2" applyFont="1" applyFill="1" applyBorder="1" applyAlignment="1">
      <alignment horizontal="center" vertical="center" wrapText="1"/>
    </xf>
    <xf numFmtId="0" fontId="18" fillId="2" borderId="28" xfId="2" applyFont="1" applyFill="1" applyBorder="1" applyAlignment="1">
      <alignment horizontal="center" vertical="center"/>
    </xf>
    <xf numFmtId="0" fontId="18" fillId="0" borderId="29" xfId="2" applyFont="1" applyBorder="1" applyAlignment="1">
      <alignment horizontal="center" vertical="center" wrapText="1"/>
    </xf>
    <xf numFmtId="0" fontId="18" fillId="2" borderId="30" xfId="2" applyFont="1" applyFill="1" applyBorder="1" applyAlignment="1">
      <alignment horizontal="center" vertical="center" wrapText="1"/>
    </xf>
    <xf numFmtId="0" fontId="18" fillId="2" borderId="18" xfId="2" applyFont="1" applyFill="1" applyBorder="1" applyAlignment="1">
      <alignment horizontal="center" vertical="center"/>
    </xf>
    <xf numFmtId="0" fontId="18" fillId="0" borderId="31" xfId="2" applyFont="1" applyBorder="1" applyAlignment="1">
      <alignment horizontal="center" vertical="center" wrapText="1"/>
    </xf>
    <xf numFmtId="0" fontId="18" fillId="2" borderId="20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/>
    </xf>
    <xf numFmtId="0" fontId="18" fillId="0" borderId="32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wrapText="1"/>
    </xf>
    <xf numFmtId="0" fontId="18" fillId="2" borderId="28" xfId="2" applyFont="1" applyFill="1" applyBorder="1" applyAlignment="1">
      <alignment horizontal="center" wrapText="1"/>
    </xf>
    <xf numFmtId="0" fontId="18" fillId="2" borderId="1" xfId="2" applyFont="1" applyFill="1" applyBorder="1" applyAlignment="1">
      <alignment horizontal="center" wrapText="1"/>
    </xf>
    <xf numFmtId="0" fontId="18" fillId="2" borderId="18" xfId="2" applyFont="1" applyFill="1" applyBorder="1" applyAlignment="1">
      <alignment horizontal="center" wrapText="1"/>
    </xf>
    <xf numFmtId="0" fontId="18" fillId="2" borderId="3" xfId="2" applyFont="1" applyFill="1" applyBorder="1" applyAlignment="1">
      <alignment horizontal="center" wrapText="1"/>
    </xf>
    <xf numFmtId="0" fontId="18" fillId="2" borderId="7" xfId="2" applyFont="1" applyFill="1" applyBorder="1" applyAlignment="1">
      <alignment horizontal="center" wrapText="1"/>
    </xf>
    <xf numFmtId="0" fontId="18" fillId="2" borderId="18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27" xfId="2" applyFont="1" applyFill="1" applyBorder="1" applyAlignment="1">
      <alignment horizontal="center" wrapText="1"/>
    </xf>
    <xf numFmtId="0" fontId="18" fillId="2" borderId="30" xfId="2" applyFont="1" applyFill="1" applyBorder="1" applyAlignment="1">
      <alignment horizontal="center" wrapText="1"/>
    </xf>
    <xf numFmtId="0" fontId="18" fillId="2" borderId="20" xfId="2" applyFont="1" applyFill="1" applyBorder="1" applyAlignment="1">
      <alignment horizontal="center" wrapText="1"/>
    </xf>
    <xf numFmtId="0" fontId="27" fillId="0" borderId="0" xfId="0" applyFont="1"/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7" fillId="0" borderId="0" xfId="0" applyFont="1" applyBorder="1"/>
    <xf numFmtId="0" fontId="28" fillId="0" borderId="0" xfId="0" applyFont="1"/>
    <xf numFmtId="0" fontId="7" fillId="0" borderId="0" xfId="0" applyFont="1"/>
    <xf numFmtId="0" fontId="18" fillId="3" borderId="29" xfId="2" applyFont="1" applyFill="1" applyBorder="1" applyAlignment="1">
      <alignment horizontal="center" vertical="center" wrapText="1"/>
    </xf>
    <xf numFmtId="0" fontId="18" fillId="3" borderId="30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18" xfId="2" applyFont="1" applyFill="1" applyBorder="1" applyAlignment="1">
      <alignment horizontal="center" vertical="center"/>
    </xf>
    <xf numFmtId="0" fontId="15" fillId="3" borderId="0" xfId="2" applyFill="1" applyAlignment="1">
      <alignment horizontal="center" vertical="center"/>
    </xf>
    <xf numFmtId="0" fontId="8" fillId="0" borderId="0" xfId="0" applyFont="1"/>
    <xf numFmtId="0" fontId="25" fillId="0" borderId="0" xfId="0" applyFont="1" applyFill="1"/>
    <xf numFmtId="0" fontId="25" fillId="0" borderId="0" xfId="0" applyFont="1" applyFill="1" applyBorder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horizontal="center" vertical="center"/>
    </xf>
    <xf numFmtId="2" fontId="25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right" vertical="top"/>
    </xf>
    <xf numFmtId="0" fontId="25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justify" vertical="top"/>
    </xf>
    <xf numFmtId="0" fontId="4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0" fillId="0" borderId="0" xfId="0" applyFill="1"/>
    <xf numFmtId="0" fontId="27" fillId="0" borderId="0" xfId="0" applyFont="1" applyFill="1"/>
    <xf numFmtId="0" fontId="4" fillId="0" borderId="0" xfId="0" applyFont="1" applyFill="1"/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Fill="1"/>
    <xf numFmtId="0" fontId="31" fillId="0" borderId="0" xfId="0" applyFont="1" applyFill="1" applyAlignment="1">
      <alignment horizontal="center" vertical="center"/>
    </xf>
    <xf numFmtId="0" fontId="28" fillId="0" borderId="0" xfId="0" applyFont="1" applyFill="1"/>
    <xf numFmtId="0" fontId="9" fillId="0" borderId="4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top"/>
    </xf>
    <xf numFmtId="0" fontId="13" fillId="0" borderId="33" xfId="0" applyNumberFormat="1" applyFont="1" applyFill="1" applyBorder="1" applyAlignment="1">
      <alignment horizontal="center" vertical="center" wrapText="1"/>
    </xf>
    <xf numFmtId="0" fontId="14" fillId="0" borderId="34" xfId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8" fillId="0" borderId="2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top"/>
    </xf>
    <xf numFmtId="0" fontId="13" fillId="0" borderId="35" xfId="0" applyNumberFormat="1" applyFont="1" applyFill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 vertical="top"/>
    </xf>
    <xf numFmtId="1" fontId="32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right"/>
    </xf>
    <xf numFmtId="0" fontId="9" fillId="0" borderId="31" xfId="0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left" vertical="top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9" fillId="0" borderId="3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 wrapText="1"/>
    </xf>
    <xf numFmtId="1" fontId="9" fillId="0" borderId="30" xfId="0" applyNumberFormat="1" applyFont="1" applyFill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2" fontId="9" fillId="0" borderId="40" xfId="0" applyNumberFormat="1" applyFont="1" applyBorder="1" applyAlignment="1">
      <alignment horizontal="center" vertical="center" wrapText="1"/>
    </xf>
    <xf numFmtId="2" fontId="9" fillId="0" borderId="38" xfId="0" applyNumberFormat="1" applyFont="1" applyFill="1" applyBorder="1" applyAlignment="1">
      <alignment horizontal="center" vertical="center" wrapText="1"/>
    </xf>
    <xf numFmtId="2" fontId="9" fillId="0" borderId="39" xfId="0" applyNumberFormat="1" applyFont="1" applyFill="1" applyBorder="1" applyAlignment="1">
      <alignment horizontal="center" vertical="center" wrapText="1"/>
    </xf>
    <xf numFmtId="2" fontId="9" fillId="0" borderId="4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wrapText="1"/>
    </xf>
    <xf numFmtId="0" fontId="18" fillId="3" borderId="18" xfId="2" applyFont="1" applyFill="1" applyBorder="1" applyAlignment="1">
      <alignment horizont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1" fontId="9" fillId="0" borderId="3" xfId="0" quotePrefix="1" applyNumberFormat="1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/>
    <xf numFmtId="0" fontId="9" fillId="0" borderId="7" xfId="0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left" vertical="top"/>
    </xf>
    <xf numFmtId="0" fontId="29" fillId="0" borderId="5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8" fillId="3" borderId="42" xfId="2" applyFont="1" applyFill="1" applyBorder="1" applyAlignment="1">
      <alignment horizontal="center" vertical="center" wrapText="1"/>
    </xf>
    <xf numFmtId="0" fontId="18" fillId="3" borderId="19" xfId="2" applyFont="1" applyFill="1" applyBorder="1" applyAlignment="1">
      <alignment horizontal="center" vertical="center" wrapText="1"/>
    </xf>
    <xf numFmtId="0" fontId="18" fillId="3" borderId="19" xfId="2" applyFont="1" applyFill="1" applyBorder="1" applyAlignment="1">
      <alignment horizontal="center" wrapText="1"/>
    </xf>
    <xf numFmtId="0" fontId="9" fillId="0" borderId="31" xfId="0" applyFont="1" applyBorder="1" applyAlignment="1">
      <alignment horizontal="center" vertical="center" wrapText="1"/>
    </xf>
    <xf numFmtId="0" fontId="18" fillId="3" borderId="44" xfId="2" applyFont="1" applyFill="1" applyBorder="1" applyAlignment="1">
      <alignment horizont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2" fontId="25" fillId="0" borderId="33" xfId="0" applyNumberFormat="1" applyFont="1" applyBorder="1" applyAlignment="1">
      <alignment horizontal="center" vertical="center"/>
    </xf>
    <xf numFmtId="164" fontId="25" fillId="0" borderId="33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2" fontId="25" fillId="0" borderId="35" xfId="0" applyNumberFormat="1" applyFont="1" applyBorder="1" applyAlignment="1">
      <alignment horizontal="center" vertical="center"/>
    </xf>
    <xf numFmtId="164" fontId="25" fillId="0" borderId="35" xfId="0" applyNumberFormat="1" applyFont="1" applyBorder="1" applyAlignment="1">
      <alignment horizontal="center" vertical="center"/>
    </xf>
    <xf numFmtId="1" fontId="25" fillId="0" borderId="3" xfId="0" applyNumberFormat="1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25" fillId="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/>
    </xf>
    <xf numFmtId="2" fontId="25" fillId="0" borderId="33" xfId="0" applyNumberFormat="1" applyFont="1" applyFill="1" applyBorder="1" applyAlignment="1">
      <alignment horizontal="center" vertical="center"/>
    </xf>
    <xf numFmtId="164" fontId="25" fillId="0" borderId="33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9" fillId="0" borderId="28" xfId="0" quotePrefix="1" applyFont="1" applyFill="1" applyBorder="1" applyAlignment="1">
      <alignment horizontal="center" vertical="center" wrapText="1"/>
    </xf>
    <xf numFmtId="0" fontId="9" fillId="0" borderId="40" xfId="0" quotePrefix="1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2" fontId="9" fillId="0" borderId="47" xfId="0" applyNumberFormat="1" applyFont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9" fillId="0" borderId="1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wrapText="1" inden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43" xfId="0" applyNumberFormat="1" applyFont="1" applyFill="1" applyBorder="1" applyAlignment="1">
      <alignment horizontal="center" vertical="center" wrapText="1"/>
    </xf>
    <xf numFmtId="2" fontId="9" fillId="0" borderId="36" xfId="0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43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6" fillId="0" borderId="0" xfId="2" applyFont="1" applyBorder="1" applyAlignment="1">
      <alignment horizont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7" fillId="0" borderId="26" xfId="2" applyFont="1" applyBorder="1" applyAlignment="1">
      <alignment horizontal="center" vertical="center" wrapText="1"/>
    </xf>
    <xf numFmtId="0" fontId="15" fillId="0" borderId="31" xfId="2" applyBorder="1"/>
    <xf numFmtId="0" fontId="10" fillId="0" borderId="16" xfId="2" applyFont="1" applyBorder="1" applyAlignment="1">
      <alignment horizontal="center" vertical="center" wrapText="1"/>
    </xf>
    <xf numFmtId="0" fontId="18" fillId="0" borderId="52" xfId="2" applyFont="1" applyBorder="1" applyAlignment="1">
      <alignment horizontal="justify" vertical="top" wrapText="1"/>
    </xf>
    <xf numFmtId="0" fontId="18" fillId="0" borderId="57" xfId="2" applyFont="1" applyBorder="1" applyAlignment="1">
      <alignment horizontal="justify" vertical="top" wrapText="1"/>
    </xf>
    <xf numFmtId="0" fontId="18" fillId="0" borderId="49" xfId="2" applyFont="1" applyBorder="1" applyAlignment="1">
      <alignment horizontal="center" vertical="center" wrapText="1"/>
    </xf>
    <xf numFmtId="0" fontId="18" fillId="0" borderId="50" xfId="2" applyFont="1" applyBorder="1" applyAlignment="1">
      <alignment horizontal="center" vertical="center" wrapText="1"/>
    </xf>
    <xf numFmtId="0" fontId="18" fillId="0" borderId="51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textRotation="90" wrapText="1"/>
    </xf>
    <xf numFmtId="0" fontId="18" fillId="0" borderId="52" xfId="2" applyFont="1" applyBorder="1" applyAlignment="1">
      <alignment horizontal="center" vertical="center" textRotation="90" wrapText="1"/>
    </xf>
    <xf numFmtId="0" fontId="18" fillId="0" borderId="15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18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28" xfId="2" applyFont="1" applyBorder="1" applyAlignment="1">
      <alignment horizontal="center" vertical="center" wrapText="1"/>
    </xf>
    <xf numFmtId="0" fontId="18" fillId="0" borderId="53" xfId="2" applyFont="1" applyBorder="1" applyAlignment="1">
      <alignment horizontal="center" vertical="center" wrapText="1"/>
    </xf>
    <xf numFmtId="0" fontId="18" fillId="0" borderId="44" xfId="2" applyFont="1" applyBorder="1" applyAlignment="1">
      <alignment horizontal="center" vertical="center" wrapText="1"/>
    </xf>
    <xf numFmtId="16" fontId="18" fillId="0" borderId="4" xfId="2" quotePrefix="1" applyNumberFormat="1" applyFont="1" applyBorder="1" applyAlignment="1">
      <alignment horizontal="center" vertical="center" wrapText="1"/>
    </xf>
    <xf numFmtId="16" fontId="18" fillId="0" borderId="28" xfId="2" quotePrefix="1" applyNumberFormat="1" applyFont="1" applyBorder="1" applyAlignment="1">
      <alignment horizontal="center" vertical="center" wrapText="1"/>
    </xf>
    <xf numFmtId="16" fontId="18" fillId="0" borderId="2" xfId="2" quotePrefix="1" applyNumberFormat="1" applyFont="1" applyBorder="1" applyAlignment="1">
      <alignment horizontal="center" vertical="center" wrapText="1"/>
    </xf>
    <xf numFmtId="16" fontId="18" fillId="0" borderId="18" xfId="2" quotePrefix="1" applyNumberFormat="1" applyFont="1" applyBorder="1" applyAlignment="1">
      <alignment horizontal="center" vertical="center" wrapText="1"/>
    </xf>
    <xf numFmtId="16" fontId="18" fillId="0" borderId="6" xfId="2" quotePrefix="1" applyNumberFormat="1" applyFont="1" applyBorder="1" applyAlignment="1">
      <alignment horizontal="center" vertical="center" wrapText="1"/>
    </xf>
    <xf numFmtId="16" fontId="18" fillId="0" borderId="7" xfId="2" quotePrefix="1" applyNumberFormat="1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0" fontId="18" fillId="0" borderId="54" xfId="2" applyFont="1" applyBorder="1" applyAlignment="1">
      <alignment horizontal="center" vertical="center" wrapText="1"/>
    </xf>
    <xf numFmtId="0" fontId="18" fillId="0" borderId="55" xfId="2" applyFont="1" applyBorder="1" applyAlignment="1">
      <alignment horizontal="center" vertical="center" wrapText="1"/>
    </xf>
    <xf numFmtId="0" fontId="18" fillId="0" borderId="56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52" xfId="2" applyFont="1" applyBorder="1" applyAlignment="1">
      <alignment horizontal="center" vertical="center" wrapText="1"/>
    </xf>
    <xf numFmtId="0" fontId="18" fillId="0" borderId="57" xfId="2" applyFont="1" applyBorder="1" applyAlignment="1">
      <alignment horizontal="center" vertical="center" wrapText="1"/>
    </xf>
    <xf numFmtId="0" fontId="19" fillId="0" borderId="55" xfId="2" applyFont="1" applyBorder="1" applyAlignment="1">
      <alignment horizontal="justify" wrapText="1"/>
    </xf>
    <xf numFmtId="0" fontId="19" fillId="0" borderId="56" xfId="2" applyFont="1" applyBorder="1" applyAlignment="1">
      <alignment horizontal="justify" wrapText="1"/>
    </xf>
    <xf numFmtId="0" fontId="19" fillId="0" borderId="0" xfId="2" applyFont="1" applyBorder="1" applyAlignment="1">
      <alignment horizontal="justify" vertical="top" wrapText="1"/>
    </xf>
    <xf numFmtId="0" fontId="19" fillId="0" borderId="51" xfId="2" applyFont="1" applyBorder="1" applyAlignment="1">
      <alignment horizontal="justify" vertical="top" wrapText="1"/>
    </xf>
    <xf numFmtId="49" fontId="18" fillId="2" borderId="17" xfId="2" applyNumberFormat="1" applyFont="1" applyFill="1" applyBorder="1" applyAlignment="1">
      <alignment horizontal="center" vertical="center" wrapText="1"/>
    </xf>
    <xf numFmtId="49" fontId="18" fillId="2" borderId="18" xfId="2" applyNumberFormat="1" applyFont="1" applyFill="1" applyBorder="1" applyAlignment="1">
      <alignment horizontal="center" vertical="center" wrapText="1"/>
    </xf>
    <xf numFmtId="49" fontId="18" fillId="2" borderId="7" xfId="2" applyNumberFormat="1" applyFont="1" applyFill="1" applyBorder="1" applyAlignment="1">
      <alignment horizontal="center" vertical="center" wrapText="1"/>
    </xf>
    <xf numFmtId="49" fontId="18" fillId="0" borderId="4" xfId="2" applyNumberFormat="1" applyFont="1" applyBorder="1" applyAlignment="1">
      <alignment horizontal="center" vertical="center" wrapText="1"/>
    </xf>
    <xf numFmtId="49" fontId="18" fillId="0" borderId="2" xfId="2" applyNumberFormat="1" applyFont="1" applyBorder="1" applyAlignment="1">
      <alignment horizontal="center" vertical="center" wrapText="1"/>
    </xf>
    <xf numFmtId="49" fontId="18" fillId="0" borderId="6" xfId="2" applyNumberFormat="1" applyFont="1" applyBorder="1" applyAlignment="1">
      <alignment horizontal="center" vertical="center" wrapText="1"/>
    </xf>
    <xf numFmtId="49" fontId="18" fillId="2" borderId="28" xfId="2" applyNumberFormat="1" applyFont="1" applyFill="1" applyBorder="1" applyAlignment="1">
      <alignment horizontal="center" vertical="center" wrapText="1"/>
    </xf>
    <xf numFmtId="0" fontId="18" fillId="2" borderId="18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0" fillId="0" borderId="58" xfId="2" applyFont="1" applyBorder="1" applyAlignment="1">
      <alignment horizontal="center" vertical="center" wrapText="1"/>
    </xf>
    <xf numFmtId="0" fontId="10" fillId="0" borderId="59" xfId="2" applyFont="1" applyBorder="1" applyAlignment="1">
      <alignment horizontal="center" vertical="center" wrapText="1"/>
    </xf>
    <xf numFmtId="0" fontId="17" fillId="0" borderId="41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/>
    </xf>
    <xf numFmtId="0" fontId="18" fillId="0" borderId="50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 textRotation="90" wrapText="1"/>
    </xf>
    <xf numFmtId="0" fontId="18" fillId="0" borderId="61" xfId="2" applyFont="1" applyBorder="1" applyAlignment="1">
      <alignment horizontal="center" vertical="center" textRotation="90" wrapText="1"/>
    </xf>
    <xf numFmtId="0" fontId="18" fillId="0" borderId="62" xfId="2" applyFont="1" applyBorder="1" applyAlignment="1">
      <alignment horizontal="center" vertical="center" textRotation="90" wrapText="1"/>
    </xf>
    <xf numFmtId="0" fontId="18" fillId="2" borderId="17" xfId="2" applyFont="1" applyFill="1" applyBorder="1" applyAlignment="1">
      <alignment horizontal="center" vertical="center" wrapText="1"/>
    </xf>
    <xf numFmtId="49" fontId="18" fillId="0" borderId="15" xfId="2" applyNumberFormat="1" applyFont="1" applyBorder="1" applyAlignment="1">
      <alignment horizontal="center" vertical="center" wrapText="1"/>
    </xf>
    <xf numFmtId="0" fontId="18" fillId="0" borderId="63" xfId="2" applyFont="1" applyBorder="1" applyAlignment="1">
      <alignment horizontal="center" vertical="center"/>
    </xf>
    <xf numFmtId="0" fontId="18" fillId="0" borderId="64" xfId="2" applyFont="1" applyBorder="1" applyAlignment="1">
      <alignment horizontal="center" vertical="center"/>
    </xf>
    <xf numFmtId="0" fontId="18" fillId="0" borderId="59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 textRotation="90" wrapText="1"/>
    </xf>
    <xf numFmtId="0" fontId="18" fillId="0" borderId="29" xfId="2" applyFont="1" applyBorder="1" applyAlignment="1">
      <alignment horizontal="center" vertical="center" textRotation="90" wrapText="1"/>
    </xf>
    <xf numFmtId="0" fontId="18" fillId="0" borderId="64" xfId="2" applyFont="1" applyBorder="1" applyAlignment="1">
      <alignment horizontal="center" vertical="center" textRotation="90" wrapText="1"/>
    </xf>
    <xf numFmtId="0" fontId="18" fillId="0" borderId="31" xfId="2" applyFont="1" applyBorder="1" applyAlignment="1">
      <alignment horizontal="center" vertical="center" textRotation="90" wrapText="1"/>
    </xf>
    <xf numFmtId="49" fontId="22" fillId="0" borderId="15" xfId="2" applyNumberFormat="1" applyFont="1" applyBorder="1" applyAlignment="1">
      <alignment horizontal="center" vertical="center" wrapText="1"/>
    </xf>
    <xf numFmtId="49" fontId="22" fillId="0" borderId="2" xfId="2" applyNumberFormat="1" applyFont="1" applyBorder="1" applyAlignment="1">
      <alignment horizontal="center" vertical="center" wrapText="1"/>
    </xf>
    <xf numFmtId="49" fontId="22" fillId="0" borderId="6" xfId="2" applyNumberFormat="1" applyFont="1" applyBorder="1" applyAlignment="1">
      <alignment horizontal="center" vertical="center" wrapText="1"/>
    </xf>
    <xf numFmtId="49" fontId="22" fillId="2" borderId="17" xfId="2" applyNumberFormat="1" applyFont="1" applyFill="1" applyBorder="1" applyAlignment="1">
      <alignment horizontal="center" vertical="center" wrapText="1"/>
    </xf>
    <xf numFmtId="49" fontId="22" fillId="0" borderId="4" xfId="2" applyNumberFormat="1" applyFont="1" applyBorder="1" applyAlignment="1">
      <alignment horizontal="center" vertical="center" wrapText="1"/>
    </xf>
    <xf numFmtId="49" fontId="22" fillId="2" borderId="28" xfId="2" applyNumberFormat="1" applyFont="1" applyFill="1" applyBorder="1" applyAlignment="1">
      <alignment horizontal="center" vertical="center" wrapText="1"/>
    </xf>
    <xf numFmtId="0" fontId="23" fillId="0" borderId="49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51" xfId="2" applyFont="1" applyBorder="1" applyAlignment="1">
      <alignment horizontal="center" vertical="center" wrapText="1"/>
    </xf>
    <xf numFmtId="0" fontId="23" fillId="0" borderId="50" xfId="2" applyFont="1" applyBorder="1" applyAlignment="1">
      <alignment horizontal="center" vertical="center" wrapText="1"/>
    </xf>
    <xf numFmtId="0" fontId="23" fillId="0" borderId="52" xfId="2" applyFont="1" applyBorder="1" applyAlignment="1">
      <alignment horizontal="center" vertical="center" wrapText="1"/>
    </xf>
    <xf numFmtId="0" fontId="23" fillId="0" borderId="57" xfId="2" applyFont="1" applyBorder="1" applyAlignment="1">
      <alignment horizontal="center" vertical="center" wrapText="1"/>
    </xf>
    <xf numFmtId="0" fontId="24" fillId="0" borderId="49" xfId="2" applyFont="1" applyBorder="1" applyAlignment="1">
      <alignment horizontal="justify" vertical="top" wrapText="1"/>
    </xf>
    <xf numFmtId="0" fontId="24" fillId="0" borderId="0" xfId="2" applyFont="1" applyBorder="1" applyAlignment="1">
      <alignment horizontal="justify" vertical="top" wrapText="1"/>
    </xf>
    <xf numFmtId="0" fontId="24" fillId="0" borderId="51" xfId="2" applyFont="1" applyBorder="1" applyAlignment="1">
      <alignment horizontal="justify" vertical="top" wrapText="1"/>
    </xf>
    <xf numFmtId="0" fontId="10" fillId="0" borderId="49" xfId="2" applyFont="1" applyBorder="1" applyAlignment="1">
      <alignment horizontal="justify" vertical="top" wrapText="1"/>
    </xf>
    <xf numFmtId="0" fontId="10" fillId="0" borderId="0" xfId="2" applyFont="1" applyBorder="1" applyAlignment="1">
      <alignment horizontal="justify" vertical="top" wrapText="1"/>
    </xf>
    <xf numFmtId="0" fontId="10" fillId="0" borderId="51" xfId="2" applyFont="1" applyBorder="1" applyAlignment="1">
      <alignment horizontal="justify" vertical="top" wrapText="1"/>
    </xf>
    <xf numFmtId="49" fontId="24" fillId="0" borderId="50" xfId="2" applyNumberFormat="1" applyFont="1" applyBorder="1" applyAlignment="1">
      <alignment horizontal="justify" vertical="top" wrapText="1"/>
    </xf>
    <xf numFmtId="49" fontId="24" fillId="0" borderId="52" xfId="2" applyNumberFormat="1" applyFont="1" applyBorder="1" applyAlignment="1">
      <alignment horizontal="justify" vertical="top" wrapText="1"/>
    </xf>
    <xf numFmtId="49" fontId="24" fillId="0" borderId="57" xfId="2" applyNumberFormat="1" applyFont="1" applyBorder="1" applyAlignment="1">
      <alignment horizontal="justify" vertical="top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95250</xdr:rowOff>
    </xdr:from>
    <xdr:to>
      <xdr:col>1</xdr:col>
      <xdr:colOff>1000125</xdr:colOff>
      <xdr:row>4</xdr:row>
      <xdr:rowOff>28575</xdr:rowOff>
    </xdr:to>
    <xdr:pic>
      <xdr:nvPicPr>
        <xdr:cNvPr id="2049" nam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95250"/>
          <a:ext cx="800100" cy="1000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85725</xdr:rowOff>
    </xdr:from>
    <xdr:to>
      <xdr:col>1</xdr:col>
      <xdr:colOff>1371600</xdr:colOff>
      <xdr:row>4</xdr:row>
      <xdr:rowOff>19050</xdr:rowOff>
    </xdr:to>
    <xdr:pic>
      <xdr:nvPicPr>
        <xdr:cNvPr id="1025" nam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85725"/>
          <a:ext cx="8001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95250</xdr:rowOff>
    </xdr:from>
    <xdr:to>
      <xdr:col>1</xdr:col>
      <xdr:colOff>1000125</xdr:colOff>
      <xdr:row>4</xdr:row>
      <xdr:rowOff>28575</xdr:rowOff>
    </xdr:to>
    <xdr:pic>
      <xdr:nvPicPr>
        <xdr:cNvPr id="3073" nam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95250"/>
          <a:ext cx="800100" cy="1000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</xdr:col>
      <xdr:colOff>933450</xdr:colOff>
      <xdr:row>3</xdr:row>
      <xdr:rowOff>400050</xdr:rowOff>
    </xdr:to>
    <xdr:pic>
      <xdr:nvPicPr>
        <xdr:cNvPr id="4097" nam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800100" cy="1000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28575</xdr:rowOff>
    </xdr:from>
    <xdr:to>
      <xdr:col>1</xdr:col>
      <xdr:colOff>1209675</xdr:colOff>
      <xdr:row>4</xdr:row>
      <xdr:rowOff>19050</xdr:rowOff>
    </xdr:to>
    <xdr:pic>
      <xdr:nvPicPr>
        <xdr:cNvPr id="5121" nam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28575"/>
          <a:ext cx="752475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95250</xdr:rowOff>
    </xdr:from>
    <xdr:to>
      <xdr:col>1</xdr:col>
      <xdr:colOff>1000125</xdr:colOff>
      <xdr:row>4</xdr:row>
      <xdr:rowOff>28575</xdr:rowOff>
    </xdr:to>
    <xdr:pic>
      <xdr:nvPicPr>
        <xdr:cNvPr id="6145" nam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95250"/>
          <a:ext cx="800100" cy="1000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L49"/>
  <sheetViews>
    <sheetView tabSelected="1" zoomScale="70" zoomScaleNormal="70" workbookViewId="0">
      <selection activeCell="S13" sqref="S13"/>
    </sheetView>
  </sheetViews>
  <sheetFormatPr defaultRowHeight="12.75"/>
  <cols>
    <col min="1" max="1" width="3.7109375" style="1" customWidth="1"/>
    <col min="2" max="3" width="33.42578125" style="1" customWidth="1"/>
    <col min="4" max="5" width="6.28515625" style="1" customWidth="1"/>
    <col min="6" max="6" width="9.42578125" style="1" customWidth="1"/>
    <col min="7" max="11" width="8.5703125" style="1" customWidth="1"/>
    <col min="12" max="14" width="8" style="1" customWidth="1"/>
    <col min="15" max="15" width="8" style="121" customWidth="1"/>
    <col min="16" max="16384" width="9.140625" style="1"/>
  </cols>
  <sheetData>
    <row r="1" spans="1:246" ht="15.75">
      <c r="A1" s="3"/>
      <c r="B1" s="14"/>
      <c r="C1" s="282" t="s">
        <v>102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246" ht="15.75">
      <c r="A2" s="3"/>
      <c r="B2" s="14"/>
      <c r="C2" s="282" t="s">
        <v>0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246" ht="15.75">
      <c r="A3" s="3"/>
      <c r="B3" s="14"/>
      <c r="C3" s="282" t="s">
        <v>106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246" ht="36.75" customHeight="1">
      <c r="A4" s="6"/>
      <c r="B4" s="14"/>
      <c r="C4" s="283" t="s">
        <v>352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246" ht="15.75">
      <c r="A5" s="15" t="s">
        <v>1</v>
      </c>
      <c r="B5" s="16"/>
      <c r="C5" s="282" t="s">
        <v>2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</row>
    <row r="6" spans="1:246" ht="15.75">
      <c r="A6" s="7" t="s">
        <v>3</v>
      </c>
      <c r="B6" s="7"/>
      <c r="C6" s="282" t="s">
        <v>308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pans="1:246" s="2" customFormat="1" ht="15.75">
      <c r="A7" s="280" t="s">
        <v>103</v>
      </c>
      <c r="B7" s="280"/>
      <c r="C7" s="280" t="s">
        <v>104</v>
      </c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</row>
    <row r="8" spans="1:246" s="2" customFormat="1" ht="15.7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30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</row>
    <row r="9" spans="1:246" s="2" customFormat="1" ht="15.75">
      <c r="A9" s="98" t="s">
        <v>105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 t="s">
        <v>324</v>
      </c>
      <c r="N9" s="98"/>
      <c r="O9" s="131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</row>
    <row r="10" spans="1:246" s="2" customFormat="1" ht="15.75">
      <c r="A10" s="281" t="s">
        <v>17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</row>
    <row r="11" spans="1:246" s="101" customFormat="1" ht="15.75">
      <c r="A11" s="98"/>
      <c r="O11" s="133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</row>
    <row r="12" spans="1:246" ht="15.75">
      <c r="A12" s="266" t="s">
        <v>312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ht="16.5" thickBo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2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15" customHeight="1">
      <c r="A14" s="286" t="s">
        <v>4</v>
      </c>
      <c r="B14" s="278" t="s">
        <v>5</v>
      </c>
      <c r="C14" s="278" t="s">
        <v>6</v>
      </c>
      <c r="D14" s="284" t="s">
        <v>7</v>
      </c>
      <c r="E14" s="284" t="s">
        <v>8</v>
      </c>
      <c r="F14" s="284" t="s">
        <v>9</v>
      </c>
      <c r="G14" s="290" t="s">
        <v>18</v>
      </c>
      <c r="H14" s="291"/>
      <c r="I14" s="291"/>
      <c r="J14" s="291"/>
      <c r="K14" s="292"/>
      <c r="L14" s="278" t="s">
        <v>10</v>
      </c>
      <c r="M14" s="278" t="s">
        <v>11</v>
      </c>
      <c r="N14" s="278" t="s">
        <v>19</v>
      </c>
      <c r="O14" s="288" t="s">
        <v>21</v>
      </c>
    </row>
    <row r="15" spans="1:246" ht="63.75" customHeight="1" thickBot="1">
      <c r="A15" s="287"/>
      <c r="B15" s="279"/>
      <c r="C15" s="279"/>
      <c r="D15" s="285"/>
      <c r="E15" s="285"/>
      <c r="F15" s="285"/>
      <c r="G15" s="175" t="s">
        <v>12</v>
      </c>
      <c r="H15" s="175" t="s">
        <v>13</v>
      </c>
      <c r="I15" s="175" t="s">
        <v>14</v>
      </c>
      <c r="J15" s="175" t="s">
        <v>15</v>
      </c>
      <c r="K15" s="175" t="s">
        <v>16</v>
      </c>
      <c r="L15" s="279"/>
      <c r="M15" s="279"/>
      <c r="N15" s="279"/>
      <c r="O15" s="289"/>
    </row>
    <row r="16" spans="1:246" ht="30">
      <c r="A16" s="19">
        <v>1</v>
      </c>
      <c r="B16" s="20" t="s">
        <v>285</v>
      </c>
      <c r="C16" s="20" t="s">
        <v>286</v>
      </c>
      <c r="D16" s="20">
        <v>6</v>
      </c>
      <c r="E16" s="20">
        <v>6</v>
      </c>
      <c r="F16" s="20" t="s">
        <v>287</v>
      </c>
      <c r="G16" s="21">
        <v>107.66666666666667</v>
      </c>
      <c r="H16" s="21">
        <v>8.8333333333333339</v>
      </c>
      <c r="I16" s="21">
        <v>4</v>
      </c>
      <c r="J16" s="21">
        <v>8.6666666666666661</v>
      </c>
      <c r="K16" s="21">
        <v>6</v>
      </c>
      <c r="L16" s="21">
        <v>135.16666666666666</v>
      </c>
      <c r="M16" s="22">
        <v>1</v>
      </c>
      <c r="N16" s="23">
        <v>100</v>
      </c>
      <c r="O16" s="276" t="s">
        <v>233</v>
      </c>
    </row>
    <row r="17" spans="1:15" ht="30">
      <c r="A17" s="9">
        <v>2</v>
      </c>
      <c r="B17" s="10" t="s">
        <v>285</v>
      </c>
      <c r="C17" s="10" t="s">
        <v>288</v>
      </c>
      <c r="D17" s="10">
        <v>6</v>
      </c>
      <c r="E17" s="10">
        <v>6</v>
      </c>
      <c r="F17" s="10" t="s">
        <v>289</v>
      </c>
      <c r="G17" s="8">
        <v>104.5</v>
      </c>
      <c r="H17" s="8">
        <v>4.666666666666667</v>
      </c>
      <c r="I17" s="8">
        <v>6.333333333333333</v>
      </c>
      <c r="J17" s="8">
        <v>6.833333333333333</v>
      </c>
      <c r="K17" s="8">
        <v>5.333333333333333</v>
      </c>
      <c r="L17" s="8">
        <v>127.66666666666666</v>
      </c>
      <c r="M17" s="11">
        <v>2</v>
      </c>
      <c r="N17" s="12">
        <f>L17/$L$16*100</f>
        <v>94.451294697903819</v>
      </c>
      <c r="O17" s="276" t="s">
        <v>233</v>
      </c>
    </row>
    <row r="18" spans="1:15" ht="30">
      <c r="A18" s="9">
        <v>3</v>
      </c>
      <c r="B18" s="10" t="s">
        <v>261</v>
      </c>
      <c r="C18" s="10" t="s">
        <v>290</v>
      </c>
      <c r="D18" s="10">
        <v>6</v>
      </c>
      <c r="E18" s="10" t="s">
        <v>350</v>
      </c>
      <c r="F18" s="10" t="s">
        <v>291</v>
      </c>
      <c r="G18" s="8">
        <v>78.166666666666671</v>
      </c>
      <c r="H18" s="8">
        <v>1.5</v>
      </c>
      <c r="I18" s="8">
        <v>4.166666666666667</v>
      </c>
      <c r="J18" s="8">
        <v>3.8333333333333335</v>
      </c>
      <c r="K18" s="8">
        <v>2.5</v>
      </c>
      <c r="L18" s="8">
        <v>90.166666666666671</v>
      </c>
      <c r="M18" s="10">
        <v>3</v>
      </c>
      <c r="N18" s="12">
        <f t="shared" ref="N18:N23" si="0">L18/$L$16*100</f>
        <v>66.707768187422943</v>
      </c>
      <c r="O18" s="276" t="s">
        <v>233</v>
      </c>
    </row>
    <row r="19" spans="1:15" ht="30">
      <c r="A19" s="9">
        <v>4</v>
      </c>
      <c r="B19" s="10" t="s">
        <v>292</v>
      </c>
      <c r="C19" s="10" t="s">
        <v>293</v>
      </c>
      <c r="D19" s="10">
        <v>5</v>
      </c>
      <c r="E19" s="10">
        <v>5</v>
      </c>
      <c r="F19" s="10" t="s">
        <v>294</v>
      </c>
      <c r="G19" s="8">
        <v>69.833333333333329</v>
      </c>
      <c r="H19" s="8">
        <v>1.5</v>
      </c>
      <c r="I19" s="8">
        <v>6.166666666666667</v>
      </c>
      <c r="J19" s="8">
        <v>5</v>
      </c>
      <c r="K19" s="8">
        <v>2.6666666666666665</v>
      </c>
      <c r="L19" s="8">
        <v>85.166666666666671</v>
      </c>
      <c r="M19" s="10">
        <v>4</v>
      </c>
      <c r="N19" s="12">
        <f t="shared" si="0"/>
        <v>63.00863131935882</v>
      </c>
      <c r="O19" s="276" t="s">
        <v>233</v>
      </c>
    </row>
    <row r="20" spans="1:15" ht="30">
      <c r="A20" s="9">
        <v>5</v>
      </c>
      <c r="B20" s="10" t="s">
        <v>295</v>
      </c>
      <c r="C20" s="10" t="s">
        <v>296</v>
      </c>
      <c r="D20" s="10">
        <v>5</v>
      </c>
      <c r="E20" s="10">
        <v>5</v>
      </c>
      <c r="F20" s="10" t="s">
        <v>297</v>
      </c>
      <c r="G20" s="8">
        <v>63.833333333333336</v>
      </c>
      <c r="H20" s="8">
        <v>0.33333333333333331</v>
      </c>
      <c r="I20" s="8">
        <v>5.166666666666667</v>
      </c>
      <c r="J20" s="8">
        <v>2.3333333333333335</v>
      </c>
      <c r="K20" s="8">
        <v>4.5</v>
      </c>
      <c r="L20" s="8">
        <v>76.166666666666671</v>
      </c>
      <c r="M20" s="10">
        <v>5</v>
      </c>
      <c r="N20" s="12">
        <f t="shared" si="0"/>
        <v>56.350184956843407</v>
      </c>
      <c r="O20" s="276" t="s">
        <v>233</v>
      </c>
    </row>
    <row r="21" spans="1:15" ht="30">
      <c r="A21" s="9">
        <v>6</v>
      </c>
      <c r="B21" s="10" t="s">
        <v>298</v>
      </c>
      <c r="C21" s="10" t="s">
        <v>299</v>
      </c>
      <c r="D21" s="10" t="s">
        <v>300</v>
      </c>
      <c r="E21" s="10" t="s">
        <v>349</v>
      </c>
      <c r="F21" s="10" t="s">
        <v>301</v>
      </c>
      <c r="G21" s="8">
        <v>56.833333333333336</v>
      </c>
      <c r="H21" s="8">
        <v>4.666666666666667</v>
      </c>
      <c r="I21" s="8">
        <v>2.6666666666666665</v>
      </c>
      <c r="J21" s="8">
        <v>4</v>
      </c>
      <c r="K21" s="8">
        <v>1.8333333333333333</v>
      </c>
      <c r="L21" s="8">
        <v>70</v>
      </c>
      <c r="M21" s="10">
        <v>6</v>
      </c>
      <c r="N21" s="12">
        <f t="shared" si="0"/>
        <v>51.787916152897665</v>
      </c>
      <c r="O21" s="276" t="s">
        <v>233</v>
      </c>
    </row>
    <row r="22" spans="1:15" ht="30">
      <c r="A22" s="9">
        <v>7</v>
      </c>
      <c r="B22" s="10" t="s">
        <v>302</v>
      </c>
      <c r="C22" s="10" t="s">
        <v>303</v>
      </c>
      <c r="D22" s="10">
        <v>5</v>
      </c>
      <c r="E22" s="10">
        <v>5</v>
      </c>
      <c r="F22" s="10" t="s">
        <v>304</v>
      </c>
      <c r="G22" s="8">
        <v>64.166666666666671</v>
      </c>
      <c r="H22" s="8">
        <v>0.16666666666666666</v>
      </c>
      <c r="I22" s="8">
        <v>1</v>
      </c>
      <c r="J22" s="8">
        <v>1.1666666666666667</v>
      </c>
      <c r="K22" s="8">
        <v>0.66666666666666663</v>
      </c>
      <c r="L22" s="8">
        <v>67.166666666666686</v>
      </c>
      <c r="M22" s="10">
        <v>7</v>
      </c>
      <c r="N22" s="12">
        <f t="shared" si="0"/>
        <v>49.691738594328008</v>
      </c>
      <c r="O22" s="276" t="s">
        <v>233</v>
      </c>
    </row>
    <row r="23" spans="1:15" ht="30.75" thickBot="1">
      <c r="A23" s="177">
        <v>8</v>
      </c>
      <c r="B23" s="176" t="s">
        <v>305</v>
      </c>
      <c r="C23" s="176" t="s">
        <v>306</v>
      </c>
      <c r="D23" s="176">
        <v>5</v>
      </c>
      <c r="E23" s="176">
        <v>5</v>
      </c>
      <c r="F23" s="176" t="s">
        <v>307</v>
      </c>
      <c r="G23" s="175">
        <v>60.333333333333336</v>
      </c>
      <c r="H23" s="175">
        <v>0</v>
      </c>
      <c r="I23" s="175">
        <v>2.3333333333333335</v>
      </c>
      <c r="J23" s="175">
        <v>2</v>
      </c>
      <c r="K23" s="175">
        <v>2.1666666666666665</v>
      </c>
      <c r="L23" s="175">
        <v>66.833333333333343</v>
      </c>
      <c r="M23" s="176">
        <v>8</v>
      </c>
      <c r="N23" s="13">
        <f t="shared" si="0"/>
        <v>49.445129469790395</v>
      </c>
      <c r="O23" s="277" t="s">
        <v>233</v>
      </c>
    </row>
    <row r="24" spans="1:15" ht="15">
      <c r="A24" s="17"/>
      <c r="B24" s="17"/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7"/>
      <c r="N24" s="17"/>
      <c r="O24" s="158"/>
    </row>
    <row r="25" spans="1:15" s="107" customFormat="1" ht="15">
      <c r="B25" s="1" t="s">
        <v>320</v>
      </c>
      <c r="K25" s="174"/>
      <c r="O25" s="165"/>
    </row>
    <row r="26" spans="1:15" s="107" customFormat="1" ht="17.25" customHeight="1">
      <c r="B26" s="162"/>
      <c r="C26" s="171"/>
      <c r="D26" s="163"/>
      <c r="F26" s="167"/>
      <c r="N26" s="163"/>
      <c r="O26" s="165"/>
    </row>
    <row r="27" spans="1:15" s="107" customFormat="1" ht="17.25" customHeight="1">
      <c r="B27" s="164" t="s">
        <v>111</v>
      </c>
      <c r="C27" s="165" t="s">
        <v>236</v>
      </c>
      <c r="F27" s="163"/>
      <c r="H27" s="163"/>
      <c r="I27" s="163"/>
      <c r="J27" s="163"/>
      <c r="K27" s="163"/>
      <c r="O27" s="165"/>
    </row>
    <row r="28" spans="1:15" s="107" customFormat="1" ht="15">
      <c r="B28" s="166" t="s">
        <v>110</v>
      </c>
      <c r="C28" s="167" t="s">
        <v>114</v>
      </c>
      <c r="E28" s="165"/>
      <c r="F28" s="165"/>
      <c r="H28" s="165"/>
      <c r="I28" s="169"/>
      <c r="J28" s="169"/>
      <c r="K28" s="165"/>
      <c r="O28" s="165"/>
    </row>
    <row r="29" spans="1:15" s="107" customFormat="1" ht="15">
      <c r="B29" s="166"/>
      <c r="C29" s="165"/>
      <c r="D29" s="167"/>
      <c r="E29" s="165"/>
      <c r="F29" s="165"/>
      <c r="H29" s="165"/>
      <c r="I29" s="165"/>
      <c r="J29" s="169"/>
      <c r="K29" s="165"/>
      <c r="O29" s="165"/>
    </row>
    <row r="30" spans="1:15" s="107" customFormat="1" ht="15">
      <c r="D30" s="168" t="s">
        <v>117</v>
      </c>
      <c r="H30" s="165" t="s">
        <v>115</v>
      </c>
      <c r="O30" s="165"/>
    </row>
    <row r="31" spans="1:15" s="107" customFormat="1" ht="15">
      <c r="D31" s="168"/>
      <c r="H31" s="165"/>
      <c r="O31" s="165"/>
    </row>
    <row r="32" spans="1:15" s="107" customFormat="1" ht="15">
      <c r="D32" s="170" t="s">
        <v>112</v>
      </c>
      <c r="H32" s="165" t="s">
        <v>113</v>
      </c>
      <c r="O32" s="165"/>
    </row>
    <row r="34" spans="1:13" ht="15.75" customHeight="1">
      <c r="A34" s="4"/>
      <c r="D34" s="3"/>
    </row>
    <row r="35" spans="1:13" ht="21.75" customHeight="1">
      <c r="D35" s="3"/>
      <c r="E35" s="3"/>
      <c r="F35" s="3"/>
    </row>
    <row r="36" spans="1:13" ht="15.75">
      <c r="D36" s="3"/>
      <c r="E36" s="3"/>
      <c r="F36" s="3"/>
    </row>
    <row r="37" spans="1:13" ht="15.75">
      <c r="D37" s="3"/>
      <c r="E37" s="3"/>
      <c r="F37" s="3"/>
    </row>
    <row r="38" spans="1:13" ht="15.75">
      <c r="D38" s="3"/>
    </row>
    <row r="39" spans="1:13" ht="15.75">
      <c r="D39" s="3"/>
    </row>
    <row r="40" spans="1:13" ht="15.75">
      <c r="D40" s="3"/>
    </row>
    <row r="41" spans="1:13" ht="15.75">
      <c r="D41" s="3"/>
      <c r="E41" s="3"/>
      <c r="F41" s="5"/>
      <c r="K41" s="3"/>
      <c r="L41" s="3"/>
      <c r="M41" s="3"/>
    </row>
    <row r="42" spans="1:13" ht="15.75">
      <c r="D42" s="3"/>
      <c r="E42" s="3"/>
      <c r="F42" s="5"/>
      <c r="K42" s="3"/>
      <c r="L42" s="3"/>
      <c r="M42" s="3"/>
    </row>
    <row r="43" spans="1:13" ht="15.75">
      <c r="D43" s="3"/>
      <c r="E43" s="3"/>
      <c r="F43" s="5"/>
    </row>
    <row r="44" spans="1:13" ht="15.75">
      <c r="D44" s="3"/>
      <c r="E44" s="3"/>
      <c r="L44" s="2"/>
      <c r="M44" s="2"/>
    </row>
    <row r="45" spans="1:13" ht="15.75">
      <c r="D45" s="3"/>
      <c r="E45" s="3"/>
      <c r="L45" s="2"/>
      <c r="M45" s="2"/>
    </row>
    <row r="46" spans="1:13" ht="15.75">
      <c r="D46" s="3"/>
      <c r="E46" s="3"/>
    </row>
    <row r="47" spans="1:13" ht="15.75">
      <c r="D47" s="3"/>
      <c r="E47" s="3"/>
      <c r="F47" s="3"/>
    </row>
    <row r="48" spans="1:13" ht="15.75">
      <c r="D48" s="3"/>
    </row>
    <row r="49" spans="4:4" ht="15.75">
      <c r="D49" s="3"/>
    </row>
  </sheetData>
  <mergeCells count="20">
    <mergeCell ref="C1:O1"/>
    <mergeCell ref="C2:O2"/>
    <mergeCell ref="C3:O3"/>
    <mergeCell ref="C5:O5"/>
    <mergeCell ref="C4:O4"/>
    <mergeCell ref="N14:N15"/>
    <mergeCell ref="A7:B7"/>
    <mergeCell ref="C7:O7"/>
    <mergeCell ref="A10:O10"/>
    <mergeCell ref="C6:O6"/>
    <mergeCell ref="E14:E15"/>
    <mergeCell ref="A14:A15"/>
    <mergeCell ref="B14:B15"/>
    <mergeCell ref="C14:C15"/>
    <mergeCell ref="D14:D15"/>
    <mergeCell ref="O14:O15"/>
    <mergeCell ref="F14:F15"/>
    <mergeCell ref="G14:K14"/>
    <mergeCell ref="L14:L15"/>
    <mergeCell ref="M14:M15"/>
  </mergeCells>
  <phoneticPr fontId="2" type="noConversion"/>
  <printOptions horizontalCentered="1"/>
  <pageMargins left="0.39370078740157483" right="0.39370078740157483" top="0.78740157480314965" bottom="0.39370078740157483" header="0" footer="0"/>
  <pageSetup paperSize="9" scale="76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tabSelected="1" zoomScale="60" zoomScaleNormal="60" workbookViewId="0">
      <selection activeCell="S13" sqref="S13"/>
    </sheetView>
  </sheetViews>
  <sheetFormatPr defaultRowHeight="12.75"/>
  <cols>
    <col min="1" max="1" width="3.7109375" style="1" customWidth="1"/>
    <col min="2" max="2" width="31.85546875" style="1" customWidth="1"/>
    <col min="3" max="3" width="45.7109375" style="1" hidden="1" customWidth="1"/>
    <col min="4" max="4" width="35" style="1" customWidth="1"/>
    <col min="5" max="6" width="6.7109375" style="1" customWidth="1"/>
    <col min="7" max="7" width="11.7109375" style="1" customWidth="1"/>
    <col min="8" max="12" width="13.42578125" style="1" customWidth="1"/>
    <col min="13" max="14" width="11.5703125" style="1" customWidth="1"/>
    <col min="15" max="15" width="13" style="1" customWidth="1"/>
    <col min="16" max="16" width="13" style="121" customWidth="1"/>
    <col min="17" max="16384" width="9.140625" style="1"/>
  </cols>
  <sheetData>
    <row r="1" spans="1:16" ht="15.75">
      <c r="A1" s="3"/>
      <c r="B1" s="14"/>
      <c r="C1" s="282" t="s">
        <v>102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</row>
    <row r="2" spans="1:16" ht="15.75">
      <c r="A2" s="3"/>
      <c r="B2" s="14"/>
      <c r="C2" s="299" t="s">
        <v>0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6" ht="15.75">
      <c r="A3" s="3"/>
      <c r="B3" s="14"/>
      <c r="C3" s="300" t="s">
        <v>106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33" customHeight="1">
      <c r="A4" s="6"/>
      <c r="B4" s="14"/>
      <c r="C4" s="437" t="s">
        <v>352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16" ht="15.75">
      <c r="A5" s="280" t="s">
        <v>1</v>
      </c>
      <c r="B5" s="280"/>
      <c r="C5" s="299" t="s">
        <v>2</v>
      </c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</row>
    <row r="6" spans="1:16" ht="15.75">
      <c r="A6" s="280" t="s">
        <v>3</v>
      </c>
      <c r="B6" s="280"/>
      <c r="C6" s="299" t="s">
        <v>282</v>
      </c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1:16" s="2" customFormat="1" ht="15.75">
      <c r="A7" s="280" t="s">
        <v>103</v>
      </c>
      <c r="B7" s="280"/>
      <c r="C7" s="280" t="s">
        <v>104</v>
      </c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</row>
    <row r="8" spans="1:16" s="2" customFormat="1" ht="15.7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30"/>
    </row>
    <row r="9" spans="1:16" s="2" customFormat="1" ht="15.75">
      <c r="A9" s="98" t="s">
        <v>105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9" t="s">
        <v>324</v>
      </c>
      <c r="O9" s="98"/>
      <c r="P9" s="131"/>
    </row>
    <row r="10" spans="1:16" s="2" customFormat="1" ht="15.75">
      <c r="A10" s="281" t="s">
        <v>17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s="101" customFormat="1" ht="15.75">
      <c r="A11" s="98"/>
      <c r="P11" s="133"/>
    </row>
    <row r="12" spans="1:16" ht="15.75">
      <c r="A12" s="304" t="s">
        <v>284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</row>
    <row r="13" spans="1:16" ht="16.5" thickBo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25"/>
    </row>
    <row r="14" spans="1:16" ht="15" customHeight="1">
      <c r="A14" s="293" t="s">
        <v>4</v>
      </c>
      <c r="B14" s="295" t="s">
        <v>283</v>
      </c>
      <c r="C14" s="278" t="s">
        <v>325</v>
      </c>
      <c r="D14" s="295" t="s">
        <v>6</v>
      </c>
      <c r="E14" s="297" t="s">
        <v>7</v>
      </c>
      <c r="F14" s="297" t="s">
        <v>8</v>
      </c>
      <c r="G14" s="297" t="s">
        <v>9</v>
      </c>
      <c r="H14" s="303" t="s">
        <v>18</v>
      </c>
      <c r="I14" s="303"/>
      <c r="J14" s="303"/>
      <c r="K14" s="303"/>
      <c r="L14" s="303"/>
      <c r="M14" s="295" t="s">
        <v>10</v>
      </c>
      <c r="N14" s="295" t="s">
        <v>11</v>
      </c>
      <c r="O14" s="295" t="s">
        <v>19</v>
      </c>
      <c r="P14" s="301" t="s">
        <v>21</v>
      </c>
    </row>
    <row r="15" spans="1:16" ht="63.75" customHeight="1" thickBot="1">
      <c r="A15" s="294"/>
      <c r="B15" s="296"/>
      <c r="C15" s="279"/>
      <c r="D15" s="296"/>
      <c r="E15" s="298"/>
      <c r="F15" s="298"/>
      <c r="G15" s="298"/>
      <c r="H15" s="175" t="s">
        <v>12</v>
      </c>
      <c r="I15" s="175" t="s">
        <v>13</v>
      </c>
      <c r="J15" s="175" t="s">
        <v>14</v>
      </c>
      <c r="K15" s="175" t="s">
        <v>15</v>
      </c>
      <c r="L15" s="175" t="s">
        <v>16</v>
      </c>
      <c r="M15" s="296"/>
      <c r="N15" s="296"/>
      <c r="O15" s="296"/>
      <c r="P15" s="302"/>
    </row>
    <row r="16" spans="1:16" ht="49.5" customHeight="1">
      <c r="A16" s="19">
        <v>1</v>
      </c>
      <c r="B16" s="248" t="s">
        <v>240</v>
      </c>
      <c r="C16" s="238"/>
      <c r="D16" s="248" t="s">
        <v>241</v>
      </c>
      <c r="E16" s="249">
        <v>4</v>
      </c>
      <c r="F16" s="249">
        <v>4</v>
      </c>
      <c r="G16" s="248" t="s">
        <v>242</v>
      </c>
      <c r="H16" s="250">
        <v>44.833333333333336</v>
      </c>
      <c r="I16" s="250">
        <v>1.6666666666666667</v>
      </c>
      <c r="J16" s="250">
        <v>5</v>
      </c>
      <c r="K16" s="250">
        <v>4.833333333333333</v>
      </c>
      <c r="L16" s="250">
        <v>3.5</v>
      </c>
      <c r="M16" s="251">
        <v>59.833333333333336</v>
      </c>
      <c r="N16" s="252" t="s">
        <v>281</v>
      </c>
      <c r="O16" s="253">
        <v>100</v>
      </c>
      <c r="P16" s="254">
        <v>1</v>
      </c>
    </row>
    <row r="17" spans="1:16" ht="49.5" customHeight="1">
      <c r="A17" s="9">
        <v>2</v>
      </c>
      <c r="B17" s="248" t="s">
        <v>243</v>
      </c>
      <c r="C17" s="238"/>
      <c r="D17" s="248" t="s">
        <v>244</v>
      </c>
      <c r="E17" s="249">
        <v>4</v>
      </c>
      <c r="F17" s="249">
        <v>4</v>
      </c>
      <c r="G17" s="248" t="s">
        <v>245</v>
      </c>
      <c r="H17" s="250">
        <v>44.166666666666664</v>
      </c>
      <c r="I17" s="250">
        <v>0.33333333333333331</v>
      </c>
      <c r="J17" s="250">
        <v>4.666666666666667</v>
      </c>
      <c r="K17" s="250">
        <v>6.5</v>
      </c>
      <c r="L17" s="250">
        <v>4.166666666666667</v>
      </c>
      <c r="M17" s="251">
        <v>59.833333333333329</v>
      </c>
      <c r="N17" s="255" t="s">
        <v>281</v>
      </c>
      <c r="O17" s="256">
        <f>M17/$M$16*100</f>
        <v>99.999999999999986</v>
      </c>
      <c r="P17" s="257">
        <v>1</v>
      </c>
    </row>
    <row r="18" spans="1:16" ht="49.5" customHeight="1">
      <c r="A18" s="9">
        <v>3</v>
      </c>
      <c r="B18" s="248" t="s">
        <v>246</v>
      </c>
      <c r="C18" s="238"/>
      <c r="D18" s="248" t="s">
        <v>247</v>
      </c>
      <c r="E18" s="249">
        <v>4</v>
      </c>
      <c r="F18" s="249">
        <v>4</v>
      </c>
      <c r="G18" s="248" t="s">
        <v>248</v>
      </c>
      <c r="H18" s="250">
        <v>42.833333333333336</v>
      </c>
      <c r="I18" s="250">
        <v>0.33333333333333331</v>
      </c>
      <c r="J18" s="250">
        <v>4.333333333333333</v>
      </c>
      <c r="K18" s="250">
        <v>4.666666666666667</v>
      </c>
      <c r="L18" s="250">
        <v>2.8333333333333335</v>
      </c>
      <c r="M18" s="251">
        <v>55.000000000000007</v>
      </c>
      <c r="N18" s="246">
        <v>3</v>
      </c>
      <c r="O18" s="256">
        <f t="shared" ref="O18:O32" si="0">M18/$M$16*100</f>
        <v>91.922005571030653</v>
      </c>
      <c r="P18" s="258">
        <v>1</v>
      </c>
    </row>
    <row r="19" spans="1:16" ht="49.5" customHeight="1">
      <c r="A19" s="9">
        <v>4</v>
      </c>
      <c r="B19" s="248" t="s">
        <v>249</v>
      </c>
      <c r="C19" s="238"/>
      <c r="D19" s="248" t="s">
        <v>250</v>
      </c>
      <c r="E19" s="249">
        <v>4</v>
      </c>
      <c r="F19" s="249">
        <v>4</v>
      </c>
      <c r="G19" s="248" t="s">
        <v>251</v>
      </c>
      <c r="H19" s="250">
        <v>46.166666666666664</v>
      </c>
      <c r="I19" s="250">
        <v>0</v>
      </c>
      <c r="J19" s="250">
        <v>1.5</v>
      </c>
      <c r="K19" s="250">
        <v>5</v>
      </c>
      <c r="L19" s="250">
        <v>0.66666666666666663</v>
      </c>
      <c r="M19" s="251">
        <v>53.333333333333329</v>
      </c>
      <c r="N19" s="246">
        <v>4</v>
      </c>
      <c r="O19" s="256">
        <f t="shared" si="0"/>
        <v>89.136490250696369</v>
      </c>
      <c r="P19" s="258">
        <v>1</v>
      </c>
    </row>
    <row r="20" spans="1:16" ht="49.5" customHeight="1">
      <c r="A20" s="9">
        <v>5</v>
      </c>
      <c r="B20" s="248" t="s">
        <v>252</v>
      </c>
      <c r="C20" s="238" t="s">
        <v>328</v>
      </c>
      <c r="D20" s="248" t="s">
        <v>241</v>
      </c>
      <c r="E20" s="249">
        <v>4</v>
      </c>
      <c r="F20" s="249">
        <v>4</v>
      </c>
      <c r="G20" s="248">
        <v>2012</v>
      </c>
      <c r="H20" s="250">
        <v>40.166666666666664</v>
      </c>
      <c r="I20" s="250">
        <v>0</v>
      </c>
      <c r="J20" s="250">
        <v>0.66666666666666663</v>
      </c>
      <c r="K20" s="250">
        <v>4.5</v>
      </c>
      <c r="L20" s="250">
        <v>1.6666666666666667</v>
      </c>
      <c r="M20" s="251">
        <v>46.999999999999993</v>
      </c>
      <c r="N20" s="246">
        <v>5</v>
      </c>
      <c r="O20" s="256">
        <f t="shared" si="0"/>
        <v>78.55153203342617</v>
      </c>
      <c r="P20" s="258">
        <v>1</v>
      </c>
    </row>
    <row r="21" spans="1:16" ht="49.5" customHeight="1">
      <c r="A21" s="9">
        <v>6</v>
      </c>
      <c r="B21" s="248" t="s">
        <v>253</v>
      </c>
      <c r="C21" s="238"/>
      <c r="D21" s="248" t="s">
        <v>254</v>
      </c>
      <c r="E21" s="249">
        <v>3</v>
      </c>
      <c r="F21" s="249">
        <v>3</v>
      </c>
      <c r="G21" s="248" t="s">
        <v>255</v>
      </c>
      <c r="H21" s="250">
        <v>24.75</v>
      </c>
      <c r="I21" s="250">
        <v>1</v>
      </c>
      <c r="J21" s="250">
        <v>7.25</v>
      </c>
      <c r="K21" s="250">
        <v>2.25</v>
      </c>
      <c r="L21" s="250">
        <v>4.25</v>
      </c>
      <c r="M21" s="251">
        <v>39.5</v>
      </c>
      <c r="N21" s="246">
        <v>6</v>
      </c>
      <c r="O21" s="256">
        <f t="shared" si="0"/>
        <v>66.016713091922014</v>
      </c>
      <c r="P21" s="258">
        <v>1</v>
      </c>
    </row>
    <row r="22" spans="1:16" ht="49.5" customHeight="1">
      <c r="A22" s="9">
        <v>7</v>
      </c>
      <c r="B22" s="248" t="s">
        <v>178</v>
      </c>
      <c r="C22" s="238"/>
      <c r="D22" s="248" t="s">
        <v>256</v>
      </c>
      <c r="E22" s="249">
        <v>3</v>
      </c>
      <c r="F22" s="249">
        <v>3</v>
      </c>
      <c r="G22" s="248" t="s">
        <v>257</v>
      </c>
      <c r="H22" s="250">
        <v>25.75</v>
      </c>
      <c r="I22" s="250">
        <v>1.5</v>
      </c>
      <c r="J22" s="250">
        <v>2.75</v>
      </c>
      <c r="K22" s="250">
        <v>3.25</v>
      </c>
      <c r="L22" s="250">
        <v>3.25</v>
      </c>
      <c r="M22" s="251">
        <v>36.5</v>
      </c>
      <c r="N22" s="246">
        <v>7</v>
      </c>
      <c r="O22" s="256">
        <f t="shared" si="0"/>
        <v>61.002785515320333</v>
      </c>
      <c r="P22" s="258">
        <v>1</v>
      </c>
    </row>
    <row r="23" spans="1:16" s="121" customFormat="1" ht="49.5" customHeight="1">
      <c r="A23" s="145">
        <v>8</v>
      </c>
      <c r="B23" s="269" t="s">
        <v>258</v>
      </c>
      <c r="C23" s="270" t="s">
        <v>330</v>
      </c>
      <c r="D23" s="269" t="s">
        <v>259</v>
      </c>
      <c r="E23" s="271">
        <v>4</v>
      </c>
      <c r="F23" s="271" t="s">
        <v>351</v>
      </c>
      <c r="G23" s="269" t="s">
        <v>260</v>
      </c>
      <c r="H23" s="272">
        <v>31</v>
      </c>
      <c r="I23" s="272">
        <v>1</v>
      </c>
      <c r="J23" s="272">
        <v>-0.75</v>
      </c>
      <c r="K23" s="272">
        <v>2</v>
      </c>
      <c r="L23" s="272">
        <v>1.5</v>
      </c>
      <c r="M23" s="273">
        <v>34.75</v>
      </c>
      <c r="N23" s="274">
        <v>8</v>
      </c>
      <c r="O23" s="275">
        <f t="shared" si="0"/>
        <v>58.077994428969362</v>
      </c>
      <c r="P23" s="258">
        <v>1</v>
      </c>
    </row>
    <row r="24" spans="1:16" ht="49.5" customHeight="1">
      <c r="A24" s="9">
        <v>9</v>
      </c>
      <c r="B24" s="248" t="s">
        <v>261</v>
      </c>
      <c r="C24" s="238"/>
      <c r="D24" s="248" t="s">
        <v>262</v>
      </c>
      <c r="E24" s="249">
        <v>3</v>
      </c>
      <c r="F24" s="249">
        <v>3</v>
      </c>
      <c r="G24" s="248" t="s">
        <v>263</v>
      </c>
      <c r="H24" s="250">
        <v>21.75</v>
      </c>
      <c r="I24" s="250">
        <v>0.75</v>
      </c>
      <c r="J24" s="250">
        <v>7.25</v>
      </c>
      <c r="K24" s="250">
        <v>2.75</v>
      </c>
      <c r="L24" s="250">
        <v>1.75</v>
      </c>
      <c r="M24" s="251">
        <v>34.25</v>
      </c>
      <c r="N24" s="246">
        <v>9</v>
      </c>
      <c r="O24" s="256">
        <f t="shared" si="0"/>
        <v>57.242339832869085</v>
      </c>
      <c r="P24" s="258">
        <v>1</v>
      </c>
    </row>
    <row r="25" spans="1:16" ht="49.5" customHeight="1">
      <c r="A25" s="9">
        <v>10</v>
      </c>
      <c r="B25" s="248" t="s">
        <v>264</v>
      </c>
      <c r="C25" s="238"/>
      <c r="D25" s="248" t="s">
        <v>265</v>
      </c>
      <c r="E25" s="249">
        <v>3</v>
      </c>
      <c r="F25" s="249">
        <v>3</v>
      </c>
      <c r="G25" s="248" t="s">
        <v>266</v>
      </c>
      <c r="H25" s="250">
        <v>26.75</v>
      </c>
      <c r="I25" s="250">
        <v>1.25</v>
      </c>
      <c r="J25" s="250">
        <v>-1.5</v>
      </c>
      <c r="K25" s="250">
        <v>3.75</v>
      </c>
      <c r="L25" s="250">
        <v>2.25</v>
      </c>
      <c r="M25" s="251">
        <v>32.5</v>
      </c>
      <c r="N25" s="246">
        <v>10</v>
      </c>
      <c r="O25" s="256">
        <f t="shared" si="0"/>
        <v>54.317548746518106</v>
      </c>
      <c r="P25" s="258">
        <v>1</v>
      </c>
    </row>
    <row r="26" spans="1:16" ht="49.5" customHeight="1">
      <c r="A26" s="9">
        <v>11</v>
      </c>
      <c r="B26" s="248" t="s">
        <v>267</v>
      </c>
      <c r="C26" s="238"/>
      <c r="D26" s="248" t="s">
        <v>268</v>
      </c>
      <c r="E26" s="249">
        <v>3</v>
      </c>
      <c r="F26" s="249">
        <v>3</v>
      </c>
      <c r="G26" s="248" t="s">
        <v>263</v>
      </c>
      <c r="H26" s="250">
        <v>20</v>
      </c>
      <c r="I26" s="250">
        <v>0.5</v>
      </c>
      <c r="J26" s="250">
        <v>7</v>
      </c>
      <c r="K26" s="250">
        <v>1.5</v>
      </c>
      <c r="L26" s="250">
        <v>1.5</v>
      </c>
      <c r="M26" s="251">
        <v>30.5</v>
      </c>
      <c r="N26" s="246">
        <v>11</v>
      </c>
      <c r="O26" s="256">
        <f t="shared" si="0"/>
        <v>50.974930362116986</v>
      </c>
      <c r="P26" s="259">
        <v>1</v>
      </c>
    </row>
    <row r="27" spans="1:16" ht="49.5" customHeight="1">
      <c r="A27" s="9">
        <v>12</v>
      </c>
      <c r="B27" s="248" t="s">
        <v>252</v>
      </c>
      <c r="C27" s="238"/>
      <c r="D27" s="248" t="s">
        <v>269</v>
      </c>
      <c r="E27" s="249">
        <v>3</v>
      </c>
      <c r="F27" s="249">
        <v>3</v>
      </c>
      <c r="G27" s="248" t="s">
        <v>270</v>
      </c>
      <c r="H27" s="250">
        <v>20.5</v>
      </c>
      <c r="I27" s="250">
        <v>2.5</v>
      </c>
      <c r="J27" s="250">
        <v>3.25</v>
      </c>
      <c r="K27" s="250">
        <v>0.5</v>
      </c>
      <c r="L27" s="250">
        <v>1.25</v>
      </c>
      <c r="M27" s="251">
        <v>28</v>
      </c>
      <c r="N27" s="246">
        <v>12</v>
      </c>
      <c r="O27" s="256">
        <f t="shared" si="0"/>
        <v>46.796657381615596</v>
      </c>
      <c r="P27" s="259">
        <v>2</v>
      </c>
    </row>
    <row r="28" spans="1:16" s="121" customFormat="1" ht="49.5" customHeight="1">
      <c r="A28" s="145">
        <v>13</v>
      </c>
      <c r="B28" s="269" t="s">
        <v>258</v>
      </c>
      <c r="C28" s="270" t="s">
        <v>326</v>
      </c>
      <c r="D28" s="269" t="s">
        <v>271</v>
      </c>
      <c r="E28" s="271">
        <v>4</v>
      </c>
      <c r="F28" s="271">
        <v>3</v>
      </c>
      <c r="G28" s="269" t="s">
        <v>272</v>
      </c>
      <c r="H28" s="272">
        <v>25</v>
      </c>
      <c r="I28" s="272">
        <v>1.75</v>
      </c>
      <c r="J28" s="272">
        <v>-1.75</v>
      </c>
      <c r="K28" s="272">
        <v>1.5</v>
      </c>
      <c r="L28" s="272">
        <v>1.25</v>
      </c>
      <c r="M28" s="273">
        <v>27.75</v>
      </c>
      <c r="N28" s="274">
        <v>13</v>
      </c>
      <c r="O28" s="275">
        <f t="shared" si="0"/>
        <v>46.378830083565461</v>
      </c>
      <c r="P28" s="259">
        <v>2</v>
      </c>
    </row>
    <row r="29" spans="1:16" ht="49.5" customHeight="1">
      <c r="A29" s="9">
        <v>14</v>
      </c>
      <c r="B29" s="248" t="s">
        <v>273</v>
      </c>
      <c r="C29" s="238" t="s">
        <v>329</v>
      </c>
      <c r="D29" s="248" t="s">
        <v>274</v>
      </c>
      <c r="E29" s="249">
        <v>3</v>
      </c>
      <c r="F29" s="249">
        <v>3</v>
      </c>
      <c r="G29" s="248" t="s">
        <v>275</v>
      </c>
      <c r="H29" s="250">
        <v>23.5</v>
      </c>
      <c r="I29" s="250">
        <v>0</v>
      </c>
      <c r="J29" s="250">
        <v>-1.75</v>
      </c>
      <c r="K29" s="250">
        <v>1.75</v>
      </c>
      <c r="L29" s="250">
        <v>1.75</v>
      </c>
      <c r="M29" s="251">
        <v>25.25</v>
      </c>
      <c r="N29" s="246">
        <v>14</v>
      </c>
      <c r="O29" s="256">
        <f t="shared" si="0"/>
        <v>42.200557103064064</v>
      </c>
      <c r="P29" s="259">
        <v>2</v>
      </c>
    </row>
    <row r="30" spans="1:16" ht="49.5" customHeight="1">
      <c r="A30" s="9">
        <v>15</v>
      </c>
      <c r="B30" s="248" t="s">
        <v>276</v>
      </c>
      <c r="C30" s="238"/>
      <c r="D30" s="248" t="s">
        <v>277</v>
      </c>
      <c r="E30" s="249">
        <v>3</v>
      </c>
      <c r="F30" s="249">
        <v>3</v>
      </c>
      <c r="G30" s="248" t="s">
        <v>278</v>
      </c>
      <c r="H30" s="250">
        <v>20.25</v>
      </c>
      <c r="I30" s="250">
        <v>0</v>
      </c>
      <c r="J30" s="250">
        <v>2.75</v>
      </c>
      <c r="K30" s="250">
        <v>0.25</v>
      </c>
      <c r="L30" s="250">
        <v>0.5</v>
      </c>
      <c r="M30" s="251">
        <v>23.75</v>
      </c>
      <c r="N30" s="246">
        <v>15</v>
      </c>
      <c r="O30" s="256">
        <f t="shared" si="0"/>
        <v>39.693593314763234</v>
      </c>
      <c r="P30" s="259">
        <v>2</v>
      </c>
    </row>
    <row r="31" spans="1:16" ht="49.5" customHeight="1">
      <c r="A31" s="9">
        <v>16</v>
      </c>
      <c r="B31" s="248" t="s">
        <v>198</v>
      </c>
      <c r="C31" s="238"/>
      <c r="D31" s="248" t="s">
        <v>279</v>
      </c>
      <c r="E31" s="249">
        <v>3</v>
      </c>
      <c r="F31" s="249">
        <v>3</v>
      </c>
      <c r="G31" s="248" t="s">
        <v>280</v>
      </c>
      <c r="H31" s="250">
        <v>19.75</v>
      </c>
      <c r="I31" s="250">
        <v>0</v>
      </c>
      <c r="J31" s="250">
        <v>1.75</v>
      </c>
      <c r="K31" s="250">
        <v>0.25</v>
      </c>
      <c r="L31" s="250">
        <v>0.5</v>
      </c>
      <c r="M31" s="251">
        <v>22.25</v>
      </c>
      <c r="N31" s="246">
        <v>16</v>
      </c>
      <c r="O31" s="256">
        <f t="shared" si="0"/>
        <v>37.186629526462397</v>
      </c>
      <c r="P31" s="259">
        <v>2</v>
      </c>
    </row>
    <row r="32" spans="1:16" ht="49.5" customHeight="1" thickBot="1">
      <c r="A32" s="177">
        <v>17</v>
      </c>
      <c r="B32" s="260" t="s">
        <v>327</v>
      </c>
      <c r="C32" s="239"/>
      <c r="D32" s="260" t="s">
        <v>238</v>
      </c>
      <c r="E32" s="261">
        <v>3</v>
      </c>
      <c r="F32" s="261">
        <v>3</v>
      </c>
      <c r="G32" s="260" t="s">
        <v>239</v>
      </c>
      <c r="H32" s="262">
        <v>19.5</v>
      </c>
      <c r="I32" s="262">
        <v>0</v>
      </c>
      <c r="J32" s="262">
        <v>-3.75</v>
      </c>
      <c r="K32" s="262">
        <v>1.25</v>
      </c>
      <c r="L32" s="262">
        <v>1.25</v>
      </c>
      <c r="M32" s="263">
        <v>18.25</v>
      </c>
      <c r="N32" s="247">
        <v>17</v>
      </c>
      <c r="O32" s="264">
        <f t="shared" si="0"/>
        <v>30.501392757660167</v>
      </c>
      <c r="P32" s="265">
        <v>2</v>
      </c>
    </row>
    <row r="33" spans="1:16" ht="15">
      <c r="A33" s="17"/>
      <c r="B33" s="17"/>
      <c r="C33" s="17"/>
      <c r="D33" s="17"/>
      <c r="E33" s="17"/>
      <c r="F33" s="17"/>
      <c r="G33" s="17"/>
      <c r="H33" s="18"/>
      <c r="I33" s="18"/>
      <c r="J33" s="18"/>
      <c r="K33" s="18"/>
      <c r="L33" s="18"/>
      <c r="M33" s="18"/>
      <c r="N33" s="17"/>
      <c r="O33" s="17"/>
      <c r="P33" s="158"/>
    </row>
    <row r="34" spans="1:16" s="107" customFormat="1" ht="15">
      <c r="B34" s="1" t="s">
        <v>319</v>
      </c>
      <c r="C34" s="1"/>
      <c r="L34" s="174"/>
      <c r="P34" s="165"/>
    </row>
    <row r="35" spans="1:16" s="107" customFormat="1" ht="17.25" customHeight="1">
      <c r="B35" s="162"/>
      <c r="C35" s="162"/>
      <c r="D35" s="171"/>
      <c r="E35" s="163"/>
      <c r="G35" s="167"/>
      <c r="O35" s="163"/>
      <c r="P35" s="165"/>
    </row>
    <row r="36" spans="1:16" s="107" customFormat="1" ht="17.25" customHeight="1">
      <c r="B36" s="164" t="s">
        <v>111</v>
      </c>
      <c r="D36" s="165" t="s">
        <v>236</v>
      </c>
      <c r="G36" s="163"/>
      <c r="I36" s="163"/>
      <c r="J36" s="163"/>
      <c r="K36" s="163"/>
      <c r="L36" s="163"/>
      <c r="P36" s="165"/>
    </row>
    <row r="37" spans="1:16" s="107" customFormat="1" ht="15">
      <c r="B37" s="166" t="s">
        <v>110</v>
      </c>
      <c r="D37" s="167" t="s">
        <v>114</v>
      </c>
      <c r="F37" s="165"/>
      <c r="G37" s="165"/>
      <c r="I37" s="165"/>
      <c r="J37" s="169"/>
      <c r="K37" s="169"/>
      <c r="L37" s="165"/>
      <c r="P37" s="165"/>
    </row>
    <row r="38" spans="1:16" s="107" customFormat="1" ht="15">
      <c r="B38" s="166"/>
      <c r="C38" s="166"/>
      <c r="D38" s="165"/>
      <c r="E38" s="167"/>
      <c r="F38" s="165"/>
      <c r="G38" s="165"/>
      <c r="I38" s="165"/>
      <c r="J38" s="165"/>
      <c r="K38" s="169"/>
      <c r="L38" s="165"/>
      <c r="P38" s="165"/>
    </row>
    <row r="39" spans="1:16" s="107" customFormat="1" ht="15">
      <c r="C39" s="168"/>
      <c r="E39" s="168" t="s">
        <v>117</v>
      </c>
      <c r="H39" s="165" t="s">
        <v>115</v>
      </c>
      <c r="P39" s="165"/>
    </row>
    <row r="40" spans="1:16" s="107" customFormat="1" ht="15">
      <c r="C40" s="168"/>
      <c r="E40" s="168"/>
      <c r="H40" s="165"/>
      <c r="P40" s="165"/>
    </row>
    <row r="41" spans="1:16" s="107" customFormat="1" ht="15">
      <c r="C41" s="170"/>
      <c r="E41" s="170" t="s">
        <v>112</v>
      </c>
      <c r="H41" s="165" t="s">
        <v>113</v>
      </c>
      <c r="P41" s="165"/>
    </row>
    <row r="43" spans="1:16" ht="15.75" customHeight="1">
      <c r="A43" s="4"/>
      <c r="E43" s="3"/>
    </row>
    <row r="44" spans="1:16" ht="21.75" customHeight="1">
      <c r="E44" s="3"/>
      <c r="F44" s="3"/>
      <c r="G44" s="3"/>
    </row>
    <row r="45" spans="1:16" ht="15.75">
      <c r="E45" s="3"/>
      <c r="F45" s="3"/>
      <c r="G45" s="3"/>
    </row>
    <row r="46" spans="1:16" ht="15.75">
      <c r="E46" s="3"/>
      <c r="F46" s="3"/>
      <c r="G46" s="3"/>
    </row>
    <row r="47" spans="1:16" ht="15.75">
      <c r="E47" s="3"/>
    </row>
    <row r="48" spans="1:16" ht="15.75">
      <c r="E48" s="3"/>
    </row>
    <row r="49" spans="5:14" ht="15.75">
      <c r="E49" s="3"/>
    </row>
    <row r="50" spans="5:14" ht="15.75">
      <c r="E50" s="3"/>
      <c r="F50" s="3"/>
      <c r="G50" s="5"/>
      <c r="L50" s="3"/>
      <c r="M50" s="3"/>
      <c r="N50" s="3"/>
    </row>
    <row r="51" spans="5:14" ht="15.75">
      <c r="E51" s="3"/>
      <c r="F51" s="3"/>
      <c r="G51" s="5"/>
      <c r="L51" s="3"/>
      <c r="M51" s="3"/>
      <c r="N51" s="3"/>
    </row>
    <row r="52" spans="5:14" ht="15.75">
      <c r="E52" s="3"/>
      <c r="F52" s="3"/>
      <c r="G52" s="5"/>
    </row>
    <row r="53" spans="5:14" ht="15.75">
      <c r="E53" s="3"/>
      <c r="F53" s="3"/>
      <c r="M53" s="2"/>
      <c r="N53" s="2"/>
    </row>
    <row r="54" spans="5:14" ht="15.75">
      <c r="E54" s="3"/>
      <c r="F54" s="3"/>
      <c r="M54" s="2"/>
      <c r="N54" s="2"/>
    </row>
    <row r="55" spans="5:14" ht="15.75">
      <c r="E55" s="3"/>
      <c r="F55" s="3"/>
    </row>
    <row r="56" spans="5:14" ht="15.75">
      <c r="E56" s="3"/>
      <c r="F56" s="3"/>
      <c r="G56" s="3"/>
    </row>
    <row r="57" spans="5:14" ht="15.75">
      <c r="E57" s="3"/>
    </row>
    <row r="58" spans="5:14" ht="15.75">
      <c r="E58" s="3"/>
    </row>
  </sheetData>
  <autoFilter ref="A14:P32">
    <filterColumn colId="7" showButton="0"/>
    <filterColumn colId="8" showButton="0"/>
    <filterColumn colId="9" showButton="0"/>
    <filterColumn colId="10" showButton="0"/>
  </autoFilter>
  <mergeCells count="24">
    <mergeCell ref="A5:B5"/>
    <mergeCell ref="C6:P6"/>
    <mergeCell ref="C7:P7"/>
    <mergeCell ref="C5:P5"/>
    <mergeCell ref="A7:B7"/>
    <mergeCell ref="A6:B6"/>
    <mergeCell ref="C1:P1"/>
    <mergeCell ref="C2:P2"/>
    <mergeCell ref="C3:P3"/>
    <mergeCell ref="C4:P4"/>
    <mergeCell ref="P14:P15"/>
    <mergeCell ref="G14:G15"/>
    <mergeCell ref="H14:L14"/>
    <mergeCell ref="M14:M15"/>
    <mergeCell ref="N14:N15"/>
    <mergeCell ref="O14:O15"/>
    <mergeCell ref="A12:P12"/>
    <mergeCell ref="A10:P10"/>
    <mergeCell ref="A14:A15"/>
    <mergeCell ref="B14:B15"/>
    <mergeCell ref="D14:D15"/>
    <mergeCell ref="E14:E15"/>
    <mergeCell ref="F14:F15"/>
    <mergeCell ref="C14:C15"/>
  </mergeCells>
  <phoneticPr fontId="2" type="noConversion"/>
  <printOptions horizontalCentered="1"/>
  <pageMargins left="0.39370078740157483" right="0.39370078740157483" top="0.78740157480314965" bottom="0.39370078740157483" header="0" footer="0"/>
  <pageSetup paperSize="9" scale="67" firstPageNumber="0" fitToHeight="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L59"/>
  <sheetViews>
    <sheetView tabSelected="1" zoomScale="70" zoomScaleNormal="70" workbookViewId="0">
      <selection activeCell="S13" sqref="S13"/>
    </sheetView>
  </sheetViews>
  <sheetFormatPr defaultRowHeight="12.75"/>
  <cols>
    <col min="1" max="1" width="3.7109375" style="1" customWidth="1"/>
    <col min="2" max="3" width="26.5703125" style="1" customWidth="1"/>
    <col min="4" max="5" width="6.85546875" style="1" customWidth="1"/>
    <col min="6" max="6" width="9.42578125" style="1" customWidth="1"/>
    <col min="7" max="14" width="8.5703125" style="1" customWidth="1"/>
    <col min="15" max="15" width="8.5703125" style="121" customWidth="1"/>
    <col min="16" max="16384" width="9.140625" style="1"/>
  </cols>
  <sheetData>
    <row r="1" spans="1:246" ht="15.75">
      <c r="A1" s="3"/>
      <c r="B1" s="14"/>
      <c r="C1" s="282" t="s">
        <v>102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246" ht="15.75">
      <c r="A2" s="3"/>
      <c r="B2" s="14"/>
      <c r="C2" s="282" t="s">
        <v>0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246" ht="15.75">
      <c r="A3" s="3"/>
      <c r="B3" s="14"/>
      <c r="C3" s="282" t="s">
        <v>106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246" ht="36.75" customHeight="1">
      <c r="A4" s="6"/>
      <c r="B4" s="14"/>
      <c r="C4" s="437" t="s">
        <v>352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246" ht="15.75">
      <c r="A5" s="15" t="s">
        <v>1</v>
      </c>
      <c r="B5" s="16"/>
      <c r="C5" s="282" t="s">
        <v>2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</row>
    <row r="6" spans="1:246" ht="15.75">
      <c r="A6" s="7" t="s">
        <v>3</v>
      </c>
      <c r="B6" s="7"/>
      <c r="C6" s="282" t="s">
        <v>137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pans="1:246" s="2" customFormat="1" ht="15.75">
      <c r="A7" s="280" t="s">
        <v>103</v>
      </c>
      <c r="B7" s="280"/>
      <c r="C7" s="282" t="s">
        <v>104</v>
      </c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</row>
    <row r="8" spans="1:246" s="2" customFormat="1" ht="15.7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30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</row>
    <row r="9" spans="1:246" s="2" customFormat="1" ht="15.75">
      <c r="A9" s="98" t="s">
        <v>105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 t="s">
        <v>324</v>
      </c>
      <c r="N9" s="98"/>
      <c r="O9" s="131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</row>
    <row r="10" spans="1:246" s="2" customFormat="1" ht="15.75">
      <c r="A10" s="281" t="s">
        <v>17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</row>
    <row r="11" spans="1:246" s="101" customFormat="1" ht="15.75">
      <c r="A11" s="98"/>
      <c r="O11" s="133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</row>
    <row r="12" spans="1:246" ht="15.75">
      <c r="A12" s="266" t="s">
        <v>234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ht="16.5" thickBo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2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15" customHeight="1">
      <c r="A14" s="293" t="s">
        <v>4</v>
      </c>
      <c r="B14" s="295" t="s">
        <v>5</v>
      </c>
      <c r="C14" s="295" t="s">
        <v>6</v>
      </c>
      <c r="D14" s="297" t="s">
        <v>7</v>
      </c>
      <c r="E14" s="297" t="s">
        <v>8</v>
      </c>
      <c r="F14" s="297" t="s">
        <v>9</v>
      </c>
      <c r="G14" s="303" t="s">
        <v>18</v>
      </c>
      <c r="H14" s="303"/>
      <c r="I14" s="303"/>
      <c r="J14" s="303"/>
      <c r="K14" s="303"/>
      <c r="L14" s="295" t="s">
        <v>10</v>
      </c>
      <c r="M14" s="295" t="s">
        <v>11</v>
      </c>
      <c r="N14" s="295" t="s">
        <v>19</v>
      </c>
      <c r="O14" s="301" t="s">
        <v>21</v>
      </c>
    </row>
    <row r="15" spans="1:246" ht="63.75" customHeight="1" thickBot="1">
      <c r="A15" s="294"/>
      <c r="B15" s="296"/>
      <c r="C15" s="296"/>
      <c r="D15" s="298"/>
      <c r="E15" s="298"/>
      <c r="F15" s="298"/>
      <c r="G15" s="175" t="s">
        <v>12</v>
      </c>
      <c r="H15" s="175" t="s">
        <v>13</v>
      </c>
      <c r="I15" s="175" t="s">
        <v>14</v>
      </c>
      <c r="J15" s="175" t="s">
        <v>15</v>
      </c>
      <c r="K15" s="175" t="s">
        <v>16</v>
      </c>
      <c r="L15" s="296"/>
      <c r="M15" s="296"/>
      <c r="N15" s="296"/>
      <c r="O15" s="302"/>
    </row>
    <row r="16" spans="1:246" ht="31.5">
      <c r="A16" s="19">
        <v>1</v>
      </c>
      <c r="B16" s="245" t="s">
        <v>175</v>
      </c>
      <c r="C16" s="245" t="s">
        <v>176</v>
      </c>
      <c r="D16" s="20">
        <v>2</v>
      </c>
      <c r="E16" s="20">
        <v>2</v>
      </c>
      <c r="F16" s="20" t="s">
        <v>177</v>
      </c>
      <c r="G16" s="21">
        <v>9.5</v>
      </c>
      <c r="H16" s="21">
        <v>0</v>
      </c>
      <c r="I16" s="21">
        <v>0.25</v>
      </c>
      <c r="J16" s="21">
        <v>0.25</v>
      </c>
      <c r="K16" s="21">
        <v>1</v>
      </c>
      <c r="L16" s="21">
        <v>11</v>
      </c>
      <c r="M16" s="235">
        <v>1</v>
      </c>
      <c r="N16" s="23">
        <v>100</v>
      </c>
      <c r="O16" s="229">
        <v>2</v>
      </c>
    </row>
    <row r="17" spans="1:15" ht="30">
      <c r="A17" s="9">
        <v>2</v>
      </c>
      <c r="B17" s="246" t="s">
        <v>178</v>
      </c>
      <c r="C17" s="246" t="s">
        <v>179</v>
      </c>
      <c r="D17" s="10">
        <v>2</v>
      </c>
      <c r="E17" s="10">
        <v>2</v>
      </c>
      <c r="F17" s="10" t="s">
        <v>180</v>
      </c>
      <c r="G17" s="8">
        <v>8</v>
      </c>
      <c r="H17" s="8">
        <v>0</v>
      </c>
      <c r="I17" s="8">
        <v>1</v>
      </c>
      <c r="J17" s="8">
        <v>0.25</v>
      </c>
      <c r="K17" s="8">
        <v>1.25</v>
      </c>
      <c r="L17" s="8">
        <v>10.5</v>
      </c>
      <c r="M17" s="236">
        <v>2</v>
      </c>
      <c r="N17" s="12">
        <f>L17/L16*100</f>
        <v>95.454545454545453</v>
      </c>
      <c r="O17" s="230">
        <v>2</v>
      </c>
    </row>
    <row r="18" spans="1:15" ht="31.5">
      <c r="A18" s="9">
        <v>3</v>
      </c>
      <c r="B18" s="246" t="s">
        <v>181</v>
      </c>
      <c r="C18" s="246" t="s">
        <v>182</v>
      </c>
      <c r="D18" s="10">
        <v>2</v>
      </c>
      <c r="E18" s="10">
        <v>2</v>
      </c>
      <c r="F18" s="10" t="s">
        <v>183</v>
      </c>
      <c r="G18" s="8">
        <v>8.25</v>
      </c>
      <c r="H18" s="8">
        <v>0</v>
      </c>
      <c r="I18" s="8">
        <v>0.75</v>
      </c>
      <c r="J18" s="8">
        <v>0</v>
      </c>
      <c r="K18" s="8">
        <v>0.75</v>
      </c>
      <c r="L18" s="8">
        <v>9.75</v>
      </c>
      <c r="M18" s="237">
        <v>3</v>
      </c>
      <c r="N18" s="12">
        <f>L18/L16*100</f>
        <v>88.63636363636364</v>
      </c>
      <c r="O18" s="231">
        <v>2</v>
      </c>
    </row>
    <row r="19" spans="1:15" ht="31.5">
      <c r="A19" s="9">
        <v>4</v>
      </c>
      <c r="B19" s="246" t="s">
        <v>184</v>
      </c>
      <c r="C19" s="246" t="s">
        <v>185</v>
      </c>
      <c r="D19" s="10">
        <v>2</v>
      </c>
      <c r="E19" s="10">
        <v>2</v>
      </c>
      <c r="F19" s="10" t="s">
        <v>186</v>
      </c>
      <c r="G19" s="8">
        <v>8.5</v>
      </c>
      <c r="H19" s="8">
        <v>0</v>
      </c>
      <c r="I19" s="8">
        <v>-1.75</v>
      </c>
      <c r="J19" s="8">
        <v>0.75</v>
      </c>
      <c r="K19" s="8">
        <v>0.75</v>
      </c>
      <c r="L19" s="8">
        <v>8.25</v>
      </c>
      <c r="M19" s="10">
        <v>4</v>
      </c>
      <c r="N19" s="12">
        <f>L19/L16*100</f>
        <v>75</v>
      </c>
      <c r="O19" s="231">
        <v>3</v>
      </c>
    </row>
    <row r="20" spans="1:15" ht="31.5">
      <c r="A20" s="9">
        <v>5</v>
      </c>
      <c r="B20" s="246" t="s">
        <v>187</v>
      </c>
      <c r="C20" s="246" t="s">
        <v>188</v>
      </c>
      <c r="D20" s="10">
        <v>2</v>
      </c>
      <c r="E20" s="10">
        <v>2</v>
      </c>
      <c r="F20" s="10" t="s">
        <v>189</v>
      </c>
      <c r="G20" s="8">
        <v>7</v>
      </c>
      <c r="H20" s="8">
        <v>0</v>
      </c>
      <c r="I20" s="8">
        <v>-1.5</v>
      </c>
      <c r="J20" s="8">
        <v>0.25</v>
      </c>
      <c r="K20" s="8">
        <v>0.75</v>
      </c>
      <c r="L20" s="8">
        <v>6.5</v>
      </c>
      <c r="M20" s="10">
        <v>5</v>
      </c>
      <c r="N20" s="12">
        <f>L20/L16*100</f>
        <v>59.090909090909093</v>
      </c>
      <c r="O20" s="231">
        <v>3</v>
      </c>
    </row>
    <row r="21" spans="1:15" ht="30">
      <c r="A21" s="9">
        <v>6</v>
      </c>
      <c r="B21" s="246" t="s">
        <v>190</v>
      </c>
      <c r="C21" s="246" t="s">
        <v>191</v>
      </c>
      <c r="D21" s="10">
        <v>1</v>
      </c>
      <c r="E21" s="10">
        <v>1</v>
      </c>
      <c r="F21" s="10" t="s">
        <v>192</v>
      </c>
      <c r="G21" s="8">
        <v>1.5</v>
      </c>
      <c r="H21" s="8">
        <v>2.5</v>
      </c>
      <c r="I21" s="8">
        <v>0</v>
      </c>
      <c r="J21" s="8">
        <v>0.25</v>
      </c>
      <c r="K21" s="8">
        <v>1.5</v>
      </c>
      <c r="L21" s="8">
        <v>5.75</v>
      </c>
      <c r="M21" s="10">
        <v>6</v>
      </c>
      <c r="N21" s="12">
        <f>L21/L16*100</f>
        <v>52.272727272727273</v>
      </c>
      <c r="O21" s="231">
        <v>3</v>
      </c>
    </row>
    <row r="22" spans="1:15" ht="31.5">
      <c r="A22" s="9">
        <v>7</v>
      </c>
      <c r="B22" s="246" t="s">
        <v>187</v>
      </c>
      <c r="C22" s="246" t="s">
        <v>193</v>
      </c>
      <c r="D22" s="10">
        <v>1</v>
      </c>
      <c r="E22" s="10">
        <v>1</v>
      </c>
      <c r="F22" s="10" t="s">
        <v>194</v>
      </c>
      <c r="G22" s="8">
        <v>1.25</v>
      </c>
      <c r="H22" s="8">
        <v>0</v>
      </c>
      <c r="I22" s="8">
        <v>0.75</v>
      </c>
      <c r="J22" s="8">
        <v>0</v>
      </c>
      <c r="K22" s="8">
        <v>0.75</v>
      </c>
      <c r="L22" s="8">
        <v>2.75</v>
      </c>
      <c r="M22" s="10">
        <v>7</v>
      </c>
      <c r="N22" s="12">
        <f>L22/L16*100</f>
        <v>25</v>
      </c>
      <c r="O22" s="231"/>
    </row>
    <row r="23" spans="1:15" ht="30">
      <c r="A23" s="9">
        <v>8</v>
      </c>
      <c r="B23" s="246" t="s">
        <v>195</v>
      </c>
      <c r="C23" s="246" t="s">
        <v>196</v>
      </c>
      <c r="D23" s="10">
        <v>1</v>
      </c>
      <c r="E23" s="10">
        <v>1</v>
      </c>
      <c r="F23" s="10" t="s">
        <v>197</v>
      </c>
      <c r="G23" s="8">
        <v>0.75</v>
      </c>
      <c r="H23" s="8">
        <v>0.25</v>
      </c>
      <c r="I23" s="8">
        <v>0</v>
      </c>
      <c r="J23" s="8">
        <v>0.25</v>
      </c>
      <c r="K23" s="8">
        <v>0.75</v>
      </c>
      <c r="L23" s="8">
        <v>2</v>
      </c>
      <c r="M23" s="10">
        <v>8</v>
      </c>
      <c r="N23" s="12">
        <f>L23/L16*100</f>
        <v>18.181818181818183</v>
      </c>
      <c r="O23" s="231"/>
    </row>
    <row r="24" spans="1:15" ht="31.5">
      <c r="A24" s="9">
        <v>9</v>
      </c>
      <c r="B24" s="246" t="s">
        <v>198</v>
      </c>
      <c r="C24" s="246" t="s">
        <v>199</v>
      </c>
      <c r="D24" s="10">
        <v>1</v>
      </c>
      <c r="E24" s="10">
        <v>1</v>
      </c>
      <c r="F24" s="10" t="s">
        <v>200</v>
      </c>
      <c r="G24" s="8">
        <v>0.75</v>
      </c>
      <c r="H24" s="8">
        <v>0</v>
      </c>
      <c r="I24" s="8">
        <v>-0.25</v>
      </c>
      <c r="J24" s="8">
        <v>0</v>
      </c>
      <c r="K24" s="8">
        <v>1.25</v>
      </c>
      <c r="L24" s="8">
        <v>1.75</v>
      </c>
      <c r="M24" s="10" t="s">
        <v>201</v>
      </c>
      <c r="N24" s="12">
        <f>L24/L16*100</f>
        <v>15.909090909090908</v>
      </c>
      <c r="O24" s="231"/>
    </row>
    <row r="25" spans="1:15" ht="30">
      <c r="A25" s="9">
        <v>10</v>
      </c>
      <c r="B25" s="246" t="s">
        <v>202</v>
      </c>
      <c r="C25" s="246" t="s">
        <v>203</v>
      </c>
      <c r="D25" s="10">
        <v>1</v>
      </c>
      <c r="E25" s="10">
        <v>1</v>
      </c>
      <c r="F25" s="10" t="s">
        <v>204</v>
      </c>
      <c r="G25" s="8">
        <v>0.5</v>
      </c>
      <c r="H25" s="8">
        <v>0</v>
      </c>
      <c r="I25" s="8">
        <v>1</v>
      </c>
      <c r="J25" s="8">
        <v>0</v>
      </c>
      <c r="K25" s="8">
        <v>0.25</v>
      </c>
      <c r="L25" s="8">
        <v>1.75</v>
      </c>
      <c r="M25" s="10" t="s">
        <v>201</v>
      </c>
      <c r="N25" s="12">
        <f>L25/L16*100</f>
        <v>15.909090909090908</v>
      </c>
      <c r="O25" s="231"/>
    </row>
    <row r="26" spans="1:15" ht="30">
      <c r="A26" s="9">
        <v>11</v>
      </c>
      <c r="B26" s="246" t="s">
        <v>205</v>
      </c>
      <c r="C26" s="246" t="s">
        <v>206</v>
      </c>
      <c r="D26" s="10">
        <v>1</v>
      </c>
      <c r="E26" s="10">
        <v>1</v>
      </c>
      <c r="F26" s="10" t="s">
        <v>207</v>
      </c>
      <c r="G26" s="8">
        <v>1</v>
      </c>
      <c r="H26" s="8">
        <v>0</v>
      </c>
      <c r="I26" s="8">
        <v>0.25</v>
      </c>
      <c r="J26" s="8">
        <v>-0.25</v>
      </c>
      <c r="K26" s="8">
        <v>0.5</v>
      </c>
      <c r="L26" s="8">
        <v>1.5</v>
      </c>
      <c r="M26" s="10">
        <v>11</v>
      </c>
      <c r="N26" s="12">
        <f>L26/L16*100</f>
        <v>13.636363636363635</v>
      </c>
      <c r="O26" s="232"/>
    </row>
    <row r="27" spans="1:15" ht="30">
      <c r="A27" s="9">
        <v>12</v>
      </c>
      <c r="B27" s="246" t="s">
        <v>208</v>
      </c>
      <c r="C27" s="246" t="s">
        <v>209</v>
      </c>
      <c r="D27" s="10">
        <v>1</v>
      </c>
      <c r="E27" s="10">
        <v>1</v>
      </c>
      <c r="F27" s="10" t="s">
        <v>210</v>
      </c>
      <c r="G27" s="8">
        <v>0.5</v>
      </c>
      <c r="H27" s="8">
        <v>0</v>
      </c>
      <c r="I27" s="8">
        <v>-0.25</v>
      </c>
      <c r="J27" s="8">
        <v>0</v>
      </c>
      <c r="K27" s="8">
        <v>1.125</v>
      </c>
      <c r="L27" s="8">
        <v>1.375</v>
      </c>
      <c r="M27" s="10">
        <v>12</v>
      </c>
      <c r="N27" s="12">
        <f>L27/L16*100</f>
        <v>12.5</v>
      </c>
      <c r="O27" s="232"/>
    </row>
    <row r="28" spans="1:15" ht="30">
      <c r="A28" s="9">
        <v>13</v>
      </c>
      <c r="B28" s="246" t="s">
        <v>211</v>
      </c>
      <c r="C28" s="246" t="s">
        <v>212</v>
      </c>
      <c r="D28" s="10">
        <v>1</v>
      </c>
      <c r="E28" s="10">
        <v>1</v>
      </c>
      <c r="F28" s="10" t="s">
        <v>213</v>
      </c>
      <c r="G28" s="8">
        <v>1</v>
      </c>
      <c r="H28" s="8">
        <v>0</v>
      </c>
      <c r="I28" s="8">
        <v>-0.75</v>
      </c>
      <c r="J28" s="8">
        <v>-0.25</v>
      </c>
      <c r="K28" s="8">
        <v>1.25</v>
      </c>
      <c r="L28" s="8">
        <v>1.25</v>
      </c>
      <c r="M28" s="10">
        <v>13</v>
      </c>
      <c r="N28" s="12">
        <f>L28/L16*100</f>
        <v>11.363636363636363</v>
      </c>
      <c r="O28" s="232"/>
    </row>
    <row r="29" spans="1:15" ht="31.5">
      <c r="A29" s="9">
        <v>14</v>
      </c>
      <c r="B29" s="246" t="s">
        <v>195</v>
      </c>
      <c r="C29" s="246" t="s">
        <v>214</v>
      </c>
      <c r="D29" s="10">
        <v>1</v>
      </c>
      <c r="E29" s="10">
        <v>1</v>
      </c>
      <c r="F29" s="10" t="s">
        <v>215</v>
      </c>
      <c r="G29" s="8">
        <v>0.5</v>
      </c>
      <c r="H29" s="8">
        <v>0</v>
      </c>
      <c r="I29" s="8">
        <v>-0.25</v>
      </c>
      <c r="J29" s="8">
        <v>0</v>
      </c>
      <c r="K29" s="8">
        <v>0.75</v>
      </c>
      <c r="L29" s="8">
        <v>1</v>
      </c>
      <c r="M29" s="10" t="s">
        <v>216</v>
      </c>
      <c r="N29" s="12">
        <f>L29/L16*100</f>
        <v>9.0909090909090917</v>
      </c>
      <c r="O29" s="232"/>
    </row>
    <row r="30" spans="1:15" ht="30">
      <c r="A30" s="9">
        <v>15</v>
      </c>
      <c r="B30" s="246" t="s">
        <v>217</v>
      </c>
      <c r="C30" s="246" t="s">
        <v>212</v>
      </c>
      <c r="D30" s="10">
        <v>1</v>
      </c>
      <c r="E30" s="10">
        <v>1</v>
      </c>
      <c r="F30" s="10" t="s">
        <v>218</v>
      </c>
      <c r="G30" s="8">
        <v>1</v>
      </c>
      <c r="H30" s="8">
        <v>0</v>
      </c>
      <c r="I30" s="8">
        <v>-1.25</v>
      </c>
      <c r="J30" s="8">
        <v>0</v>
      </c>
      <c r="K30" s="8">
        <v>1.25</v>
      </c>
      <c r="L30" s="8">
        <v>1</v>
      </c>
      <c r="M30" s="10" t="s">
        <v>216</v>
      </c>
      <c r="N30" s="12">
        <f>L30/L16*100</f>
        <v>9.0909090909090917</v>
      </c>
      <c r="O30" s="232"/>
    </row>
    <row r="31" spans="1:15" ht="30">
      <c r="A31" s="9">
        <v>16</v>
      </c>
      <c r="B31" s="246" t="s">
        <v>219</v>
      </c>
      <c r="C31" s="246" t="s">
        <v>220</v>
      </c>
      <c r="D31" s="10">
        <v>1</v>
      </c>
      <c r="E31" s="10">
        <v>1</v>
      </c>
      <c r="F31" s="10" t="s">
        <v>221</v>
      </c>
      <c r="G31" s="8">
        <v>0.75</v>
      </c>
      <c r="H31" s="8">
        <v>0</v>
      </c>
      <c r="I31" s="8">
        <v>-1.5</v>
      </c>
      <c r="J31" s="8">
        <v>-0.25</v>
      </c>
      <c r="K31" s="8">
        <v>1.375</v>
      </c>
      <c r="L31" s="8">
        <v>0.375</v>
      </c>
      <c r="M31" s="10">
        <v>16</v>
      </c>
      <c r="N31" s="12">
        <f>L31/L16*100</f>
        <v>3.4090909090909087</v>
      </c>
      <c r="O31" s="232"/>
    </row>
    <row r="32" spans="1:15" ht="30">
      <c r="A32" s="9">
        <v>17</v>
      </c>
      <c r="B32" s="246" t="s">
        <v>222</v>
      </c>
      <c r="C32" s="246" t="s">
        <v>223</v>
      </c>
      <c r="D32" s="10">
        <v>1</v>
      </c>
      <c r="E32" s="10">
        <v>1</v>
      </c>
      <c r="F32" s="10" t="s">
        <v>224</v>
      </c>
      <c r="G32" s="8">
        <v>1</v>
      </c>
      <c r="H32" s="8">
        <v>0</v>
      </c>
      <c r="I32" s="8">
        <v>-1.75</v>
      </c>
      <c r="J32" s="8">
        <v>0.25</v>
      </c>
      <c r="K32" s="8">
        <v>0.75</v>
      </c>
      <c r="L32" s="8">
        <v>0.25</v>
      </c>
      <c r="M32" s="10">
        <v>17</v>
      </c>
      <c r="N32" s="12">
        <f>L32/L16*100</f>
        <v>2.2727272727272729</v>
      </c>
      <c r="O32" s="232"/>
    </row>
    <row r="33" spans="1:15" ht="30">
      <c r="A33" s="9">
        <v>18</v>
      </c>
      <c r="B33" s="246" t="s">
        <v>225</v>
      </c>
      <c r="C33" s="246" t="s">
        <v>203</v>
      </c>
      <c r="D33" s="10">
        <v>1</v>
      </c>
      <c r="E33" s="10">
        <v>1</v>
      </c>
      <c r="F33" s="10" t="s">
        <v>226</v>
      </c>
      <c r="G33" s="8">
        <v>0.5</v>
      </c>
      <c r="H33" s="8">
        <v>0</v>
      </c>
      <c r="I33" s="8">
        <v>-1.25</v>
      </c>
      <c r="J33" s="8">
        <v>0.25</v>
      </c>
      <c r="K33" s="8">
        <v>0.5</v>
      </c>
      <c r="L33" s="8">
        <v>0</v>
      </c>
      <c r="M33" s="10" t="s">
        <v>227</v>
      </c>
      <c r="N33" s="227" t="s">
        <v>233</v>
      </c>
      <c r="O33" s="232"/>
    </row>
    <row r="34" spans="1:15" ht="31.5">
      <c r="A34" s="9">
        <v>19</v>
      </c>
      <c r="B34" s="246" t="s">
        <v>228</v>
      </c>
      <c r="C34" s="246" t="s">
        <v>229</v>
      </c>
      <c r="D34" s="10">
        <v>1</v>
      </c>
      <c r="E34" s="10">
        <v>1</v>
      </c>
      <c r="F34" s="10" t="s">
        <v>230</v>
      </c>
      <c r="G34" s="8">
        <v>2.25</v>
      </c>
      <c r="H34" s="8">
        <v>0</v>
      </c>
      <c r="I34" s="8">
        <v>-3</v>
      </c>
      <c r="J34" s="8">
        <v>0.25</v>
      </c>
      <c r="K34" s="8">
        <v>0.5</v>
      </c>
      <c r="L34" s="8">
        <v>0</v>
      </c>
      <c r="M34" s="10" t="s">
        <v>227</v>
      </c>
      <c r="N34" s="227" t="s">
        <v>233</v>
      </c>
      <c r="O34" s="230"/>
    </row>
    <row r="35" spans="1:15" ht="30.75" thickBot="1">
      <c r="A35" s="177">
        <v>20</v>
      </c>
      <c r="B35" s="247" t="s">
        <v>231</v>
      </c>
      <c r="C35" s="247" t="s">
        <v>206</v>
      </c>
      <c r="D35" s="176">
        <v>1</v>
      </c>
      <c r="E35" s="176">
        <v>1</v>
      </c>
      <c r="F35" s="176" t="s">
        <v>232</v>
      </c>
      <c r="G35" s="175">
        <v>1</v>
      </c>
      <c r="H35" s="175">
        <v>0.125</v>
      </c>
      <c r="I35" s="175">
        <v>-3.25</v>
      </c>
      <c r="J35" s="175">
        <v>0</v>
      </c>
      <c r="K35" s="175">
        <v>0.5</v>
      </c>
      <c r="L35" s="175">
        <v>-1.625</v>
      </c>
      <c r="M35" s="176">
        <v>20</v>
      </c>
      <c r="N35" s="228" t="s">
        <v>233</v>
      </c>
      <c r="O35" s="233"/>
    </row>
    <row r="36" spans="1:15" ht="15">
      <c r="A36" s="17"/>
      <c r="B36" s="17"/>
      <c r="C36" s="17"/>
      <c r="D36" s="17"/>
      <c r="E36" s="17"/>
      <c r="F36" s="17"/>
      <c r="G36" s="18"/>
      <c r="H36" s="18"/>
      <c r="I36" s="18"/>
      <c r="J36" s="18"/>
      <c r="K36" s="18"/>
      <c r="L36" s="18"/>
      <c r="M36" s="17"/>
      <c r="N36" s="17"/>
      <c r="O36" s="158"/>
    </row>
    <row r="37" spans="1:15" s="107" customFormat="1" ht="15">
      <c r="B37" s="172" t="s">
        <v>118</v>
      </c>
      <c r="C37" s="107" t="s">
        <v>235</v>
      </c>
      <c r="F37" s="164" t="s">
        <v>111</v>
      </c>
      <c r="G37" s="165" t="s">
        <v>236</v>
      </c>
      <c r="K37" s="234"/>
      <c r="O37" s="165"/>
    </row>
    <row r="38" spans="1:15" s="107" customFormat="1" ht="17.25" customHeight="1">
      <c r="B38" s="162"/>
      <c r="C38" s="171" t="s">
        <v>237</v>
      </c>
      <c r="D38" s="163"/>
      <c r="F38" s="166" t="s">
        <v>110</v>
      </c>
      <c r="G38" s="167" t="s">
        <v>114</v>
      </c>
      <c r="N38" s="163"/>
      <c r="O38" s="165"/>
    </row>
    <row r="39" spans="1:15" s="107" customFormat="1" ht="17.25" customHeight="1">
      <c r="B39" s="163"/>
      <c r="C39" s="163"/>
      <c r="F39" s="163"/>
      <c r="H39" s="163"/>
      <c r="I39" s="163"/>
      <c r="J39" s="163"/>
      <c r="K39" s="163"/>
      <c r="O39" s="165"/>
    </row>
    <row r="40" spans="1:15" s="107" customFormat="1" ht="15">
      <c r="B40" s="168" t="s">
        <v>117</v>
      </c>
      <c r="D40" s="165" t="s">
        <v>115</v>
      </c>
      <c r="O40" s="165"/>
    </row>
    <row r="41" spans="1:15" s="107" customFormat="1" ht="15">
      <c r="B41" s="168"/>
      <c r="D41" s="165"/>
      <c r="O41" s="165"/>
    </row>
    <row r="42" spans="1:15" s="107" customFormat="1" ht="15">
      <c r="B42" s="170" t="s">
        <v>112</v>
      </c>
      <c r="D42" s="165" t="s">
        <v>113</v>
      </c>
      <c r="O42" s="165"/>
    </row>
    <row r="44" spans="1:15" ht="15.75" customHeight="1">
      <c r="A44" s="4"/>
      <c r="D44" s="3"/>
    </row>
    <row r="45" spans="1:15" ht="21.75" customHeight="1">
      <c r="D45" s="3"/>
      <c r="E45" s="3"/>
      <c r="F45" s="3"/>
    </row>
    <row r="46" spans="1:15" ht="15.75">
      <c r="D46" s="3"/>
      <c r="E46" s="3"/>
      <c r="F46" s="3"/>
    </row>
    <row r="47" spans="1:15" ht="15.75">
      <c r="D47" s="3"/>
      <c r="E47" s="3"/>
      <c r="F47" s="3"/>
    </row>
    <row r="48" spans="1:15" ht="15.75">
      <c r="D48" s="3"/>
    </row>
    <row r="49" spans="4:13" ht="15.75">
      <c r="D49" s="3"/>
    </row>
    <row r="50" spans="4:13" ht="15.75">
      <c r="D50" s="3"/>
    </row>
    <row r="51" spans="4:13" ht="15.75">
      <c r="D51" s="3"/>
      <c r="E51" s="3"/>
      <c r="F51" s="5"/>
      <c r="K51" s="3"/>
      <c r="L51" s="3"/>
      <c r="M51" s="3"/>
    </row>
    <row r="52" spans="4:13" ht="15.75">
      <c r="D52" s="3"/>
      <c r="E52" s="3"/>
      <c r="F52" s="5"/>
      <c r="K52" s="3"/>
      <c r="L52" s="3"/>
      <c r="M52" s="3"/>
    </row>
    <row r="53" spans="4:13" ht="15.75">
      <c r="D53" s="3"/>
      <c r="E53" s="3"/>
      <c r="F53" s="5"/>
    </row>
    <row r="54" spans="4:13" ht="15.75">
      <c r="D54" s="3"/>
      <c r="E54" s="3"/>
      <c r="L54" s="2"/>
      <c r="M54" s="2"/>
    </row>
    <row r="55" spans="4:13" ht="15.75">
      <c r="D55" s="3"/>
      <c r="E55" s="3"/>
      <c r="L55" s="2"/>
      <c r="M55" s="2"/>
    </row>
    <row r="56" spans="4:13" ht="15.75">
      <c r="D56" s="3"/>
      <c r="E56" s="3"/>
    </row>
    <row r="57" spans="4:13" ht="15.75">
      <c r="D57" s="3"/>
      <c r="E57" s="3"/>
      <c r="F57" s="3"/>
    </row>
    <row r="58" spans="4:13" ht="15.75">
      <c r="D58" s="3"/>
    </row>
    <row r="59" spans="4:13" ht="15.75">
      <c r="D59" s="3"/>
    </row>
  </sheetData>
  <mergeCells count="20">
    <mergeCell ref="C6:O6"/>
    <mergeCell ref="M14:M15"/>
    <mergeCell ref="A10:O10"/>
    <mergeCell ref="C7:O7"/>
    <mergeCell ref="F14:F15"/>
    <mergeCell ref="G14:K14"/>
    <mergeCell ref="L14:L15"/>
    <mergeCell ref="D14:D15"/>
    <mergeCell ref="N14:N15"/>
    <mergeCell ref="O14:O15"/>
    <mergeCell ref="A7:B7"/>
    <mergeCell ref="A14:A15"/>
    <mergeCell ref="B14:B15"/>
    <mergeCell ref="C14:C15"/>
    <mergeCell ref="E14:E15"/>
    <mergeCell ref="C4:O4"/>
    <mergeCell ref="C1:O1"/>
    <mergeCell ref="C2:O2"/>
    <mergeCell ref="C3:O3"/>
    <mergeCell ref="C5:O5"/>
  </mergeCells>
  <phoneticPr fontId="2" type="noConversion"/>
  <printOptions horizontalCentered="1"/>
  <pageMargins left="0.39370078740157483" right="0.39370078740157483" top="0.78740157480314965" bottom="0.39370078740157483" header="0" footer="0"/>
  <pageSetup paperSize="9" scale="90" firstPageNumber="0" fitToHeight="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L56"/>
  <sheetViews>
    <sheetView tabSelected="1" zoomScale="70" zoomScaleNormal="70" workbookViewId="0">
      <selection activeCell="S13" sqref="S13"/>
    </sheetView>
  </sheetViews>
  <sheetFormatPr defaultRowHeight="15"/>
  <cols>
    <col min="1" max="1" width="3.7109375" style="121" customWidth="1"/>
    <col min="2" max="2" width="20" style="121" customWidth="1"/>
    <col min="3" max="3" width="34.28515625" style="121" customWidth="1"/>
    <col min="4" max="4" width="6.5703125" style="121" customWidth="1"/>
    <col min="5" max="5" width="5.42578125" style="121" customWidth="1"/>
    <col min="6" max="6" width="9.42578125" style="121" customWidth="1"/>
    <col min="7" max="11" width="7" style="121" customWidth="1"/>
    <col min="12" max="14" width="8" style="121" customWidth="1"/>
    <col min="15" max="15" width="8" style="120" customWidth="1"/>
    <col min="16" max="16384" width="9.140625" style="121"/>
  </cols>
  <sheetData>
    <row r="1" spans="1:246" ht="15.75">
      <c r="A1" s="118"/>
      <c r="B1" s="119"/>
      <c r="C1" s="313" t="s">
        <v>102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246" ht="15.75">
      <c r="A2" s="118"/>
      <c r="B2" s="119"/>
      <c r="C2" s="314" t="s">
        <v>0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</row>
    <row r="3" spans="1:246" ht="15.75">
      <c r="A3" s="118"/>
      <c r="B3" s="119"/>
      <c r="C3" s="315" t="s">
        <v>106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</row>
    <row r="4" spans="1:246" ht="36.75" customHeight="1">
      <c r="A4" s="122"/>
      <c r="B4" s="119"/>
      <c r="C4" s="438" t="s">
        <v>352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</row>
    <row r="5" spans="1:246" ht="15.75">
      <c r="A5" s="123" t="s">
        <v>1</v>
      </c>
      <c r="B5" s="124"/>
      <c r="C5" s="309" t="s">
        <v>131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</row>
    <row r="6" spans="1:246" ht="15.75">
      <c r="A6" s="125" t="s">
        <v>3</v>
      </c>
      <c r="B6" s="125"/>
      <c r="C6" s="305" t="s">
        <v>129</v>
      </c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126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</row>
    <row r="7" spans="1:246" s="129" customFormat="1" ht="15.75">
      <c r="A7" s="310" t="s">
        <v>103</v>
      </c>
      <c r="B7" s="310"/>
      <c r="C7" s="310" t="s">
        <v>104</v>
      </c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126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</row>
    <row r="8" spans="1:246" s="129" customFormat="1" ht="15.7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26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</row>
    <row r="9" spans="1:246" s="129" customFormat="1" ht="15.75">
      <c r="A9" s="131" t="s">
        <v>105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2" t="s">
        <v>324</v>
      </c>
      <c r="N9" s="133"/>
      <c r="O9" s="134"/>
      <c r="P9" s="135"/>
      <c r="Q9" s="135"/>
      <c r="R9" s="135"/>
      <c r="S9" s="135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</row>
    <row r="10" spans="1:246" s="129" customFormat="1" ht="15.75">
      <c r="A10" s="306" t="s">
        <v>17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</row>
    <row r="11" spans="1:246" s="133" customFormat="1" ht="15.75">
      <c r="A11" s="131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</row>
    <row r="12" spans="1:246" ht="15.75">
      <c r="A12" s="305" t="s">
        <v>120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126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</row>
    <row r="13" spans="1:246" ht="17.25" thickBo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316"/>
      <c r="N13" s="316"/>
      <c r="O13" s="126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</row>
    <row r="14" spans="1:246" ht="15" customHeight="1" thickBot="1">
      <c r="A14" s="319" t="s">
        <v>4</v>
      </c>
      <c r="B14" s="321" t="s">
        <v>5</v>
      </c>
      <c r="C14" s="321" t="s">
        <v>6</v>
      </c>
      <c r="D14" s="323" t="s">
        <v>7</v>
      </c>
      <c r="E14" s="323" t="s">
        <v>8</v>
      </c>
      <c r="F14" s="325" t="s">
        <v>9</v>
      </c>
      <c r="G14" s="327" t="s">
        <v>18</v>
      </c>
      <c r="H14" s="328"/>
      <c r="I14" s="328"/>
      <c r="J14" s="328"/>
      <c r="K14" s="329"/>
      <c r="L14" s="330" t="s">
        <v>10</v>
      </c>
      <c r="M14" s="317" t="s">
        <v>11</v>
      </c>
      <c r="N14" s="311" t="s">
        <v>19</v>
      </c>
      <c r="O14" s="317" t="s">
        <v>21</v>
      </c>
    </row>
    <row r="15" spans="1:246" ht="63.75" customHeight="1" thickBot="1">
      <c r="A15" s="320"/>
      <c r="B15" s="322"/>
      <c r="C15" s="322"/>
      <c r="D15" s="324"/>
      <c r="E15" s="324"/>
      <c r="F15" s="326"/>
      <c r="G15" s="213" t="s">
        <v>12</v>
      </c>
      <c r="H15" s="214" t="s">
        <v>13</v>
      </c>
      <c r="I15" s="214" t="s">
        <v>14</v>
      </c>
      <c r="J15" s="214" t="s">
        <v>15</v>
      </c>
      <c r="K15" s="215" t="s">
        <v>16</v>
      </c>
      <c r="L15" s="331"/>
      <c r="M15" s="318"/>
      <c r="N15" s="312"/>
      <c r="O15" s="318"/>
    </row>
    <row r="16" spans="1:246" ht="96">
      <c r="A16" s="136">
        <v>1</v>
      </c>
      <c r="B16" s="137" t="s">
        <v>25</v>
      </c>
      <c r="C16" s="138" t="s">
        <v>26</v>
      </c>
      <c r="D16" s="139" t="s">
        <v>27</v>
      </c>
      <c r="E16" s="139" t="s">
        <v>27</v>
      </c>
      <c r="F16" s="140" t="s">
        <v>28</v>
      </c>
      <c r="G16" s="141">
        <v>21.333333333333332</v>
      </c>
      <c r="H16" s="142">
        <v>0.33333333333333331</v>
      </c>
      <c r="I16" s="142">
        <v>0.66666666666666663</v>
      </c>
      <c r="J16" s="142">
        <v>1.3333333333333333</v>
      </c>
      <c r="K16" s="143">
        <v>2.3333333333333335</v>
      </c>
      <c r="L16" s="195">
        <v>26</v>
      </c>
      <c r="M16" s="200">
        <v>1</v>
      </c>
      <c r="N16" s="197">
        <v>100</v>
      </c>
      <c r="O16" s="144">
        <v>1</v>
      </c>
    </row>
    <row r="17" spans="1:15" ht="60">
      <c r="A17" s="145">
        <v>2</v>
      </c>
      <c r="B17" s="137" t="s">
        <v>29</v>
      </c>
      <c r="C17" s="146" t="s">
        <v>30</v>
      </c>
      <c r="D17" s="139" t="s">
        <v>27</v>
      </c>
      <c r="E17" s="139" t="s">
        <v>27</v>
      </c>
      <c r="F17" s="140" t="s">
        <v>31</v>
      </c>
      <c r="G17" s="141">
        <v>19.666666666666668</v>
      </c>
      <c r="H17" s="142">
        <v>0</v>
      </c>
      <c r="I17" s="142">
        <v>1.3333333333333333</v>
      </c>
      <c r="J17" s="142">
        <v>1.3333333333333333</v>
      </c>
      <c r="K17" s="143">
        <v>0.66666666666666663</v>
      </c>
      <c r="L17" s="195">
        <v>23</v>
      </c>
      <c r="M17" s="201">
        <v>2</v>
      </c>
      <c r="N17" s="198">
        <f>L17/L16*100</f>
        <v>88.461538461538453</v>
      </c>
      <c r="O17" s="147">
        <v>1</v>
      </c>
    </row>
    <row r="18" spans="1:15" ht="60">
      <c r="A18" s="145">
        <v>3</v>
      </c>
      <c r="B18" s="137" t="s">
        <v>32</v>
      </c>
      <c r="C18" s="146" t="s">
        <v>33</v>
      </c>
      <c r="D18" s="139" t="s">
        <v>27</v>
      </c>
      <c r="E18" s="139" t="s">
        <v>27</v>
      </c>
      <c r="F18" s="140" t="s">
        <v>31</v>
      </c>
      <c r="G18" s="141">
        <v>19.333333333333332</v>
      </c>
      <c r="H18" s="142">
        <v>0</v>
      </c>
      <c r="I18" s="142">
        <v>1</v>
      </c>
      <c r="J18" s="142">
        <v>0.33333333333333331</v>
      </c>
      <c r="K18" s="143">
        <v>0.66666666666666663</v>
      </c>
      <c r="L18" s="195">
        <v>21.333333333333332</v>
      </c>
      <c r="M18" s="202">
        <v>3</v>
      </c>
      <c r="N18" s="198">
        <f>L18/L16*100</f>
        <v>82.051282051282044</v>
      </c>
      <c r="O18" s="147">
        <v>2</v>
      </c>
    </row>
    <row r="19" spans="1:15" ht="48">
      <c r="A19" s="145">
        <v>4</v>
      </c>
      <c r="B19" s="137" t="s">
        <v>34</v>
      </c>
      <c r="C19" s="138" t="s">
        <v>35</v>
      </c>
      <c r="D19" s="139" t="s">
        <v>27</v>
      </c>
      <c r="E19" s="139" t="s">
        <v>27</v>
      </c>
      <c r="F19" s="140" t="s">
        <v>31</v>
      </c>
      <c r="G19" s="141">
        <v>18.333333333333332</v>
      </c>
      <c r="H19" s="142">
        <v>0</v>
      </c>
      <c r="I19" s="142">
        <v>1</v>
      </c>
      <c r="J19" s="142">
        <v>0.66666666666666663</v>
      </c>
      <c r="K19" s="143">
        <v>0</v>
      </c>
      <c r="L19" s="195">
        <v>20</v>
      </c>
      <c r="M19" s="202">
        <v>4</v>
      </c>
      <c r="N19" s="198">
        <f>L19/L16*100</f>
        <v>76.923076923076934</v>
      </c>
      <c r="O19" s="147">
        <v>2</v>
      </c>
    </row>
    <row r="20" spans="1:15" ht="48">
      <c r="A20" s="145">
        <v>5</v>
      </c>
      <c r="B20" s="137" t="s">
        <v>36</v>
      </c>
      <c r="C20" s="138" t="s">
        <v>37</v>
      </c>
      <c r="D20" s="139" t="s">
        <v>38</v>
      </c>
      <c r="E20" s="139" t="s">
        <v>38</v>
      </c>
      <c r="F20" s="140" t="s">
        <v>39</v>
      </c>
      <c r="G20" s="141">
        <v>11.333333333333334</v>
      </c>
      <c r="H20" s="142">
        <v>0.66666666666666663</v>
      </c>
      <c r="I20" s="142">
        <v>3</v>
      </c>
      <c r="J20" s="142">
        <v>2</v>
      </c>
      <c r="K20" s="143">
        <v>2</v>
      </c>
      <c r="L20" s="195">
        <v>19</v>
      </c>
      <c r="M20" s="202">
        <v>5</v>
      </c>
      <c r="N20" s="198">
        <f>L20/L16*100</f>
        <v>73.076923076923066</v>
      </c>
      <c r="O20" s="147">
        <v>2</v>
      </c>
    </row>
    <row r="21" spans="1:15" ht="96">
      <c r="A21" s="145">
        <v>6</v>
      </c>
      <c r="B21" s="137" t="s">
        <v>40</v>
      </c>
      <c r="C21" s="138" t="s">
        <v>130</v>
      </c>
      <c r="D21" s="139" t="s">
        <v>38</v>
      </c>
      <c r="E21" s="139" t="s">
        <v>38</v>
      </c>
      <c r="F21" s="140" t="s">
        <v>41</v>
      </c>
      <c r="G21" s="141">
        <v>10.666666666666666</v>
      </c>
      <c r="H21" s="142">
        <v>1.3333333333333333</v>
      </c>
      <c r="I21" s="142">
        <v>2</v>
      </c>
      <c r="J21" s="142">
        <v>1.6666666666666667</v>
      </c>
      <c r="K21" s="143">
        <v>1</v>
      </c>
      <c r="L21" s="195">
        <v>16.666666666666664</v>
      </c>
      <c r="M21" s="202">
        <v>6</v>
      </c>
      <c r="N21" s="198">
        <f>L21/L16*100</f>
        <v>64.102564102564102</v>
      </c>
      <c r="O21" s="147">
        <v>2</v>
      </c>
    </row>
    <row r="22" spans="1:15" ht="60">
      <c r="A22" s="145">
        <v>7</v>
      </c>
      <c r="B22" s="137" t="s">
        <v>42</v>
      </c>
      <c r="C22" s="138" t="s">
        <v>43</v>
      </c>
      <c r="D22" s="139" t="s">
        <v>38</v>
      </c>
      <c r="E22" s="139" t="s">
        <v>38</v>
      </c>
      <c r="F22" s="140" t="s">
        <v>44</v>
      </c>
      <c r="G22" s="141">
        <v>7.666666666666667</v>
      </c>
      <c r="H22" s="142">
        <v>0</v>
      </c>
      <c r="I22" s="142">
        <v>2</v>
      </c>
      <c r="J22" s="142">
        <v>1.6666666666666667</v>
      </c>
      <c r="K22" s="143">
        <v>1.3333333333333333</v>
      </c>
      <c r="L22" s="195">
        <v>12.666666666666668</v>
      </c>
      <c r="M22" s="202">
        <v>7</v>
      </c>
      <c r="N22" s="198">
        <f>L22/L16*100</f>
        <v>48.717948717948723</v>
      </c>
      <c r="O22" s="147">
        <v>3</v>
      </c>
    </row>
    <row r="23" spans="1:15" ht="48">
      <c r="A23" s="145">
        <v>8</v>
      </c>
      <c r="B23" s="137" t="s">
        <v>45</v>
      </c>
      <c r="C23" s="138" t="s">
        <v>46</v>
      </c>
      <c r="D23" s="139" t="s">
        <v>38</v>
      </c>
      <c r="E23" s="139" t="s">
        <v>38</v>
      </c>
      <c r="F23" s="140" t="s">
        <v>47</v>
      </c>
      <c r="G23" s="141">
        <v>7</v>
      </c>
      <c r="H23" s="142">
        <v>0</v>
      </c>
      <c r="I23" s="142">
        <v>1</v>
      </c>
      <c r="J23" s="142">
        <v>0.66666666666666663</v>
      </c>
      <c r="K23" s="143">
        <v>1</v>
      </c>
      <c r="L23" s="195">
        <v>9.6666666666666661</v>
      </c>
      <c r="M23" s="202">
        <v>8</v>
      </c>
      <c r="N23" s="198">
        <f>L23/L16*100</f>
        <v>37.179487179487175</v>
      </c>
      <c r="O23" s="147">
        <v>3</v>
      </c>
    </row>
    <row r="24" spans="1:15" ht="36">
      <c r="A24" s="145">
        <v>9</v>
      </c>
      <c r="B24" s="137" t="s">
        <v>48</v>
      </c>
      <c r="C24" s="138" t="s">
        <v>49</v>
      </c>
      <c r="D24" s="139" t="s">
        <v>38</v>
      </c>
      <c r="E24" s="139" t="s">
        <v>38</v>
      </c>
      <c r="F24" s="140" t="s">
        <v>47</v>
      </c>
      <c r="G24" s="141">
        <v>6</v>
      </c>
      <c r="H24" s="142">
        <v>0</v>
      </c>
      <c r="I24" s="142">
        <v>1</v>
      </c>
      <c r="J24" s="142">
        <v>1</v>
      </c>
      <c r="K24" s="143">
        <v>0.66666666666666663</v>
      </c>
      <c r="L24" s="195">
        <v>8.6666666666666661</v>
      </c>
      <c r="M24" s="202">
        <v>9</v>
      </c>
      <c r="N24" s="198">
        <f>L24/L16*100</f>
        <v>33.333333333333329</v>
      </c>
      <c r="O24" s="147">
        <v>3</v>
      </c>
    </row>
    <row r="25" spans="1:15" ht="60">
      <c r="A25" s="145">
        <v>10</v>
      </c>
      <c r="B25" s="137" t="s">
        <v>50</v>
      </c>
      <c r="C25" s="146" t="s">
        <v>51</v>
      </c>
      <c r="D25" s="139" t="s">
        <v>38</v>
      </c>
      <c r="E25" s="139" t="s">
        <v>38</v>
      </c>
      <c r="F25" s="140" t="s">
        <v>47</v>
      </c>
      <c r="G25" s="141">
        <v>6.333333333333333</v>
      </c>
      <c r="H25" s="142">
        <v>0</v>
      </c>
      <c r="I25" s="142">
        <v>1</v>
      </c>
      <c r="J25" s="142">
        <v>0.66666666666666663</v>
      </c>
      <c r="K25" s="143">
        <v>0</v>
      </c>
      <c r="L25" s="195">
        <v>8</v>
      </c>
      <c r="M25" s="202">
        <v>10</v>
      </c>
      <c r="N25" s="198">
        <f>L25/L16*100</f>
        <v>30.76923076923077</v>
      </c>
      <c r="O25" s="147">
        <v>3</v>
      </c>
    </row>
    <row r="26" spans="1:15" ht="48.75" thickBot="1">
      <c r="A26" s="149">
        <v>11</v>
      </c>
      <c r="B26" s="150" t="s">
        <v>52</v>
      </c>
      <c r="C26" s="151" t="s">
        <v>53</v>
      </c>
      <c r="D26" s="152" t="s">
        <v>38</v>
      </c>
      <c r="E26" s="152" t="s">
        <v>38</v>
      </c>
      <c r="F26" s="153" t="s">
        <v>47</v>
      </c>
      <c r="G26" s="154">
        <v>6</v>
      </c>
      <c r="H26" s="155">
        <v>0</v>
      </c>
      <c r="I26" s="155">
        <v>1</v>
      </c>
      <c r="J26" s="155">
        <v>0.66666666666666663</v>
      </c>
      <c r="K26" s="156">
        <v>0</v>
      </c>
      <c r="L26" s="196">
        <v>7.666666666666667</v>
      </c>
      <c r="M26" s="173">
        <v>11</v>
      </c>
      <c r="N26" s="199">
        <f>L26/L16*100</f>
        <v>29.487179487179489</v>
      </c>
      <c r="O26" s="157">
        <v>3</v>
      </c>
    </row>
    <row r="27" spans="1:15">
      <c r="A27" s="158"/>
      <c r="B27" s="158"/>
      <c r="C27" s="158"/>
      <c r="D27" s="158"/>
      <c r="E27" s="158"/>
      <c r="F27" s="158"/>
      <c r="G27" s="159"/>
      <c r="H27" s="159"/>
      <c r="I27" s="159"/>
      <c r="J27" s="159"/>
      <c r="K27" s="159"/>
      <c r="L27" s="159"/>
      <c r="M27" s="158"/>
      <c r="N27" s="158"/>
    </row>
    <row r="28" spans="1:15" s="108" customFormat="1" ht="15" customHeight="1">
      <c r="B28" s="109" t="s">
        <v>107</v>
      </c>
      <c r="C28" s="308" t="s">
        <v>108</v>
      </c>
      <c r="D28" s="308"/>
      <c r="E28" s="110"/>
      <c r="H28" s="112" t="s">
        <v>111</v>
      </c>
      <c r="I28" s="108" t="s">
        <v>116</v>
      </c>
      <c r="J28" s="110"/>
      <c r="K28" s="110"/>
      <c r="L28" s="110"/>
      <c r="M28" s="110"/>
      <c r="N28" s="110"/>
      <c r="O28" s="111"/>
    </row>
    <row r="29" spans="1:15" s="108" customFormat="1" ht="15" customHeight="1">
      <c r="A29" s="110" t="s">
        <v>22</v>
      </c>
      <c r="B29" s="110"/>
      <c r="C29" s="110" t="s">
        <v>109</v>
      </c>
      <c r="D29" s="110"/>
      <c r="E29" s="110"/>
      <c r="H29" s="114" t="s">
        <v>140</v>
      </c>
      <c r="I29" s="115" t="s">
        <v>119</v>
      </c>
      <c r="J29" s="110"/>
      <c r="K29" s="110"/>
      <c r="L29" s="110"/>
      <c r="M29" s="110"/>
      <c r="N29" s="110"/>
      <c r="O29" s="111"/>
    </row>
    <row r="30" spans="1:15" s="108" customFormat="1" ht="15" customHeigh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</row>
    <row r="31" spans="1:15" s="108" customFormat="1" ht="15.75" customHeight="1">
      <c r="D31" s="116" t="s">
        <v>117</v>
      </c>
      <c r="G31" s="108" t="s">
        <v>115</v>
      </c>
      <c r="I31" s="113"/>
      <c r="J31" s="113"/>
      <c r="O31" s="111"/>
    </row>
    <row r="32" spans="1:15" s="108" customFormat="1" ht="15.75" customHeight="1">
      <c r="D32" s="116"/>
      <c r="I32" s="113"/>
      <c r="J32" s="113"/>
      <c r="O32" s="111"/>
    </row>
    <row r="33" spans="1:15" s="108" customFormat="1" ht="15.75">
      <c r="D33" s="117" t="s">
        <v>112</v>
      </c>
      <c r="G33" s="108" t="s">
        <v>113</v>
      </c>
      <c r="J33" s="113"/>
      <c r="O33" s="111"/>
    </row>
    <row r="34" spans="1:15" s="108" customFormat="1" ht="15.75">
      <c r="J34" s="113"/>
      <c r="O34" s="111"/>
    </row>
    <row r="35" spans="1:15" ht="17.25" customHeight="1"/>
    <row r="39" spans="1:15" ht="15.75">
      <c r="D39" s="118"/>
    </row>
    <row r="41" spans="1:15" ht="15.75" customHeight="1">
      <c r="A41" s="160"/>
      <c r="D41" s="118"/>
    </row>
    <row r="42" spans="1:15" ht="21.75" customHeight="1">
      <c r="D42" s="118"/>
      <c r="E42" s="118"/>
      <c r="F42" s="118"/>
    </row>
    <row r="43" spans="1:15" ht="15.75">
      <c r="D43" s="118"/>
      <c r="E43" s="118"/>
      <c r="F43" s="118"/>
    </row>
    <row r="44" spans="1:15" ht="15.75">
      <c r="D44" s="118"/>
      <c r="E44" s="118"/>
      <c r="F44" s="118"/>
    </row>
    <row r="45" spans="1:15" ht="15.75">
      <c r="D45" s="118"/>
    </row>
    <row r="46" spans="1:15" ht="15.75">
      <c r="D46" s="118"/>
    </row>
    <row r="47" spans="1:15" ht="15.75">
      <c r="D47" s="118"/>
    </row>
    <row r="48" spans="1:15" ht="15.75">
      <c r="D48" s="118"/>
      <c r="E48" s="118"/>
      <c r="F48" s="161"/>
      <c r="K48" s="118"/>
      <c r="L48" s="118"/>
      <c r="M48" s="118"/>
    </row>
    <row r="49" spans="4:13" ht="15.75">
      <c r="D49" s="118"/>
      <c r="E49" s="118"/>
      <c r="F49" s="161"/>
      <c r="K49" s="118"/>
      <c r="L49" s="118"/>
      <c r="M49" s="118"/>
    </row>
    <row r="50" spans="4:13" ht="15.75">
      <c r="D50" s="118"/>
      <c r="E50" s="118"/>
      <c r="F50" s="161"/>
    </row>
    <row r="51" spans="4:13" ht="15.75">
      <c r="D51" s="118"/>
      <c r="E51" s="118"/>
      <c r="L51" s="129"/>
      <c r="M51" s="129"/>
    </row>
    <row r="52" spans="4:13" ht="15.75">
      <c r="D52" s="118"/>
      <c r="E52" s="118"/>
      <c r="L52" s="129"/>
      <c r="M52" s="129"/>
    </row>
    <row r="53" spans="4:13" ht="15.75">
      <c r="D53" s="118"/>
      <c r="E53" s="118"/>
    </row>
    <row r="54" spans="4:13" ht="15.75">
      <c r="D54" s="118"/>
      <c r="E54" s="118"/>
      <c r="F54" s="118"/>
    </row>
    <row r="55" spans="4:13" ht="15.75">
      <c r="D55" s="118"/>
    </row>
    <row r="56" spans="4:13" ht="15.75">
      <c r="D56" s="118"/>
    </row>
  </sheetData>
  <mergeCells count="23">
    <mergeCell ref="L14:L15"/>
    <mergeCell ref="M14:M15"/>
    <mergeCell ref="C1:N1"/>
    <mergeCell ref="C2:N2"/>
    <mergeCell ref="C3:N3"/>
    <mergeCell ref="M13:N13"/>
    <mergeCell ref="C6:N6"/>
    <mergeCell ref="A12:N12"/>
    <mergeCell ref="A10:O10"/>
    <mergeCell ref="C4:O4"/>
    <mergeCell ref="C28:D28"/>
    <mergeCell ref="C5:N5"/>
    <mergeCell ref="A7:B7"/>
    <mergeCell ref="C7:N7"/>
    <mergeCell ref="N14:N15"/>
    <mergeCell ref="O14:O15"/>
    <mergeCell ref="A14:A15"/>
    <mergeCell ref="B14:B15"/>
    <mergeCell ref="C14:C15"/>
    <mergeCell ref="D14:D15"/>
    <mergeCell ref="E14:E15"/>
    <mergeCell ref="F14:F15"/>
    <mergeCell ref="G14:K14"/>
  </mergeCells>
  <phoneticPr fontId="2" type="noConversion"/>
  <printOptions horizontalCentered="1"/>
  <pageMargins left="0.78740157480314965" right="0.39370078740157483" top="0.39370078740157483" bottom="0.39370078740157483" header="0" footer="0"/>
  <pageSetup paperSize="9" scale="62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tabSelected="1" zoomScale="60" zoomScaleNormal="60" workbookViewId="0">
      <selection activeCell="S13" sqref="S13"/>
    </sheetView>
  </sheetViews>
  <sheetFormatPr defaultRowHeight="12.75"/>
  <cols>
    <col min="1" max="1" width="5.42578125" style="1" customWidth="1"/>
    <col min="2" max="2" width="24.7109375" style="1" customWidth="1"/>
    <col min="3" max="3" width="44.7109375" style="1" customWidth="1"/>
    <col min="4" max="4" width="44.42578125" style="1" customWidth="1"/>
    <col min="5" max="6" width="9.140625" style="1"/>
    <col min="7" max="7" width="13.42578125" style="1" customWidth="1"/>
    <col min="8" max="12" width="15.5703125" style="1" customWidth="1"/>
    <col min="13" max="14" width="9.140625" style="1"/>
    <col min="15" max="15" width="11.5703125" style="1" customWidth="1"/>
    <col min="16" max="16" width="13" style="1" customWidth="1"/>
    <col min="17" max="16384" width="9.140625" style="1"/>
  </cols>
  <sheetData>
    <row r="1" spans="1:16" ht="15.75">
      <c r="A1" s="3"/>
      <c r="B1" s="14"/>
      <c r="C1" s="282" t="s">
        <v>102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</row>
    <row r="2" spans="1:16" ht="15.75">
      <c r="A2" s="3"/>
      <c r="C2" s="299" t="s">
        <v>0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6" ht="15.75">
      <c r="A3" s="3"/>
      <c r="B3" s="14"/>
      <c r="C3" s="300" t="s">
        <v>106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16.5" customHeight="1">
      <c r="A4" s="6"/>
      <c r="B4" s="14"/>
      <c r="C4" s="437" t="s">
        <v>352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16" ht="15.75">
      <c r="A5" s="15" t="s">
        <v>1</v>
      </c>
      <c r="B5" s="16"/>
      <c r="C5" s="266" t="s">
        <v>23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s="121" customFormat="1" ht="15.75">
      <c r="A6" s="125" t="s">
        <v>3</v>
      </c>
      <c r="B6" s="125"/>
      <c r="C6" s="267" t="s">
        <v>137</v>
      </c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</row>
    <row r="7" spans="1:16" s="129" customFormat="1" ht="15.75">
      <c r="A7" s="310" t="s">
        <v>103</v>
      </c>
      <c r="B7" s="310"/>
      <c r="C7" s="268" t="s">
        <v>104</v>
      </c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</row>
    <row r="8" spans="1:16" s="129" customFormat="1" ht="15.7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s="129" customFormat="1" ht="15.75">
      <c r="A9" s="131" t="s">
        <v>105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2" t="s">
        <v>324</v>
      </c>
      <c r="O9" s="131"/>
      <c r="P9" s="131"/>
    </row>
    <row r="10" spans="1:16" s="129" customFormat="1" ht="15.75">
      <c r="A10" s="306" t="s">
        <v>17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</row>
    <row r="11" spans="1:16" s="133" customFormat="1" ht="15.75">
      <c r="A11" s="131"/>
    </row>
    <row r="12" spans="1:16" ht="15.75">
      <c r="A12" s="266" t="s">
        <v>138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</row>
    <row r="13" spans="1:16" ht="16.5" thickBot="1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</row>
    <row r="14" spans="1:16" ht="30.75" customHeight="1" thickBot="1">
      <c r="A14" s="293" t="s">
        <v>4</v>
      </c>
      <c r="B14" s="295" t="s">
        <v>5</v>
      </c>
      <c r="C14" s="278" t="s">
        <v>331</v>
      </c>
      <c r="D14" s="295" t="s">
        <v>6</v>
      </c>
      <c r="E14" s="297" t="s">
        <v>7</v>
      </c>
      <c r="F14" s="297" t="s">
        <v>8</v>
      </c>
      <c r="G14" s="339" t="s">
        <v>9</v>
      </c>
      <c r="H14" s="332" t="s">
        <v>18</v>
      </c>
      <c r="I14" s="333"/>
      <c r="J14" s="333"/>
      <c r="K14" s="333"/>
      <c r="L14" s="334"/>
      <c r="M14" s="335" t="s">
        <v>10</v>
      </c>
      <c r="N14" s="337" t="s">
        <v>11</v>
      </c>
      <c r="O14" s="335" t="s">
        <v>19</v>
      </c>
      <c r="P14" s="337" t="s">
        <v>21</v>
      </c>
    </row>
    <row r="15" spans="1:16" ht="15.75" thickBot="1">
      <c r="A15" s="294"/>
      <c r="B15" s="296"/>
      <c r="C15" s="279"/>
      <c r="D15" s="296"/>
      <c r="E15" s="298"/>
      <c r="F15" s="298"/>
      <c r="G15" s="340"/>
      <c r="H15" s="210" t="s">
        <v>12</v>
      </c>
      <c r="I15" s="211" t="s">
        <v>13</v>
      </c>
      <c r="J15" s="211" t="s">
        <v>332</v>
      </c>
      <c r="K15" s="211" t="s">
        <v>333</v>
      </c>
      <c r="L15" s="212" t="s">
        <v>16</v>
      </c>
      <c r="M15" s="336"/>
      <c r="N15" s="338"/>
      <c r="O15" s="336"/>
      <c r="P15" s="338"/>
    </row>
    <row r="16" spans="1:16" ht="45.75" customHeight="1">
      <c r="A16" s="19">
        <v>1</v>
      </c>
      <c r="B16" s="20" t="s">
        <v>139</v>
      </c>
      <c r="C16" s="20" t="s">
        <v>334</v>
      </c>
      <c r="D16" s="20" t="s">
        <v>313</v>
      </c>
      <c r="E16" s="216">
        <v>2</v>
      </c>
      <c r="F16" s="20">
        <v>2</v>
      </c>
      <c r="G16" s="180" t="s">
        <v>122</v>
      </c>
      <c r="H16" s="185">
        <v>10.5</v>
      </c>
      <c r="I16" s="21">
        <v>1.25</v>
      </c>
      <c r="J16" s="21">
        <v>1.75</v>
      </c>
      <c r="K16" s="21">
        <v>4.25</v>
      </c>
      <c r="L16" s="186">
        <v>1.75</v>
      </c>
      <c r="M16" s="203">
        <v>19.5</v>
      </c>
      <c r="N16" s="209">
        <v>1</v>
      </c>
      <c r="O16" s="206">
        <v>100</v>
      </c>
      <c r="P16" s="189">
        <v>2</v>
      </c>
    </row>
    <row r="17" spans="1:16" ht="45.75" customHeight="1">
      <c r="A17" s="9">
        <v>2</v>
      </c>
      <c r="B17" s="10" t="s">
        <v>343</v>
      </c>
      <c r="C17" s="10" t="s">
        <v>335</v>
      </c>
      <c r="D17" s="10" t="s">
        <v>314</v>
      </c>
      <c r="E17" s="148">
        <v>2</v>
      </c>
      <c r="F17" s="10">
        <v>2</v>
      </c>
      <c r="G17" s="181" t="s">
        <v>127</v>
      </c>
      <c r="H17" s="187">
        <v>10</v>
      </c>
      <c r="I17" s="8">
        <v>2.25</v>
      </c>
      <c r="J17" s="8">
        <v>1.5</v>
      </c>
      <c r="K17" s="8">
        <v>2.5</v>
      </c>
      <c r="L17" s="188">
        <v>3</v>
      </c>
      <c r="M17" s="204">
        <v>19.25</v>
      </c>
      <c r="N17" s="191">
        <v>2</v>
      </c>
      <c r="O17" s="207">
        <f>M17/$M$16*100</f>
        <v>98.71794871794873</v>
      </c>
      <c r="P17" s="190">
        <v>2</v>
      </c>
    </row>
    <row r="18" spans="1:16" ht="45.75" customHeight="1">
      <c r="A18" s="9">
        <v>3</v>
      </c>
      <c r="B18" s="10" t="s">
        <v>345</v>
      </c>
      <c r="C18" s="10" t="s">
        <v>336</v>
      </c>
      <c r="D18" s="10" t="s">
        <v>315</v>
      </c>
      <c r="E18" s="148">
        <v>1</v>
      </c>
      <c r="F18" s="10">
        <v>1</v>
      </c>
      <c r="G18" s="181" t="s">
        <v>121</v>
      </c>
      <c r="H18" s="187">
        <v>3.25</v>
      </c>
      <c r="I18" s="8">
        <v>4</v>
      </c>
      <c r="J18" s="8">
        <v>5.25</v>
      </c>
      <c r="K18" s="8">
        <v>2.5</v>
      </c>
      <c r="L18" s="188">
        <v>2.5</v>
      </c>
      <c r="M18" s="204">
        <f t="shared" ref="M18:M23" si="0">SUM(H18:L18)</f>
        <v>17.5</v>
      </c>
      <c r="N18" s="190">
        <v>3</v>
      </c>
      <c r="O18" s="207">
        <f t="shared" ref="O18:O23" si="1">M18/$M$16*100</f>
        <v>89.743589743589752</v>
      </c>
      <c r="P18" s="191">
        <v>2</v>
      </c>
    </row>
    <row r="19" spans="1:16" ht="45.75" customHeight="1">
      <c r="A19" s="9">
        <v>4</v>
      </c>
      <c r="B19" s="10" t="s">
        <v>344</v>
      </c>
      <c r="C19" s="10" t="s">
        <v>337</v>
      </c>
      <c r="D19" s="10" t="s">
        <v>316</v>
      </c>
      <c r="E19" s="148">
        <v>2</v>
      </c>
      <c r="F19" s="10">
        <v>2</v>
      </c>
      <c r="G19" s="181" t="s">
        <v>125</v>
      </c>
      <c r="H19" s="187">
        <v>8</v>
      </c>
      <c r="I19" s="8">
        <v>1</v>
      </c>
      <c r="J19" s="8">
        <v>1.75</v>
      </c>
      <c r="K19" s="8">
        <v>1.75</v>
      </c>
      <c r="L19" s="188">
        <v>3.5</v>
      </c>
      <c r="M19" s="204">
        <f t="shared" si="0"/>
        <v>16</v>
      </c>
      <c r="N19" s="190">
        <v>4</v>
      </c>
      <c r="O19" s="207">
        <f t="shared" si="1"/>
        <v>82.051282051282044</v>
      </c>
      <c r="P19" s="191">
        <v>3</v>
      </c>
    </row>
    <row r="20" spans="1:16" ht="45.75" customHeight="1">
      <c r="A20" s="9">
        <v>5</v>
      </c>
      <c r="B20" s="10" t="s">
        <v>346</v>
      </c>
      <c r="C20" s="10" t="s">
        <v>338</v>
      </c>
      <c r="D20" s="10" t="s">
        <v>317</v>
      </c>
      <c r="E20" s="148">
        <v>2</v>
      </c>
      <c r="F20" s="10">
        <v>2</v>
      </c>
      <c r="G20" s="181" t="s">
        <v>126</v>
      </c>
      <c r="H20" s="187">
        <v>8</v>
      </c>
      <c r="I20" s="8">
        <v>1.25</v>
      </c>
      <c r="J20" s="8">
        <v>2</v>
      </c>
      <c r="K20" s="8">
        <v>0.875</v>
      </c>
      <c r="L20" s="188">
        <v>2.625</v>
      </c>
      <c r="M20" s="204">
        <f t="shared" si="0"/>
        <v>14.75</v>
      </c>
      <c r="N20" s="190">
        <v>5</v>
      </c>
      <c r="O20" s="207">
        <f t="shared" si="1"/>
        <v>75.641025641025635</v>
      </c>
      <c r="P20" s="191">
        <v>3</v>
      </c>
    </row>
    <row r="21" spans="1:16" ht="45.75" customHeight="1">
      <c r="A21" s="9">
        <v>6</v>
      </c>
      <c r="B21" s="10" t="s">
        <v>347</v>
      </c>
      <c r="C21" s="10" t="s">
        <v>339</v>
      </c>
      <c r="D21" s="10" t="s">
        <v>318</v>
      </c>
      <c r="E21" s="148">
        <v>1</v>
      </c>
      <c r="F21" s="10">
        <v>1</v>
      </c>
      <c r="G21" s="181" t="s">
        <v>123</v>
      </c>
      <c r="H21" s="187">
        <v>2.75</v>
      </c>
      <c r="I21" s="8">
        <v>2</v>
      </c>
      <c r="J21" s="8">
        <v>3</v>
      </c>
      <c r="K21" s="8">
        <v>2.25</v>
      </c>
      <c r="L21" s="188">
        <v>1.75</v>
      </c>
      <c r="M21" s="204">
        <f t="shared" si="0"/>
        <v>11.75</v>
      </c>
      <c r="N21" s="190">
        <v>6</v>
      </c>
      <c r="O21" s="207">
        <f t="shared" si="1"/>
        <v>60.256410256410255</v>
      </c>
      <c r="P21" s="191">
        <v>3</v>
      </c>
    </row>
    <row r="22" spans="1:16" ht="45.75" customHeight="1">
      <c r="A22" s="9">
        <v>7</v>
      </c>
      <c r="B22" s="10" t="s">
        <v>348</v>
      </c>
      <c r="C22" s="10" t="s">
        <v>340</v>
      </c>
      <c r="D22" s="10" t="s">
        <v>342</v>
      </c>
      <c r="E22" s="10">
        <v>1</v>
      </c>
      <c r="F22" s="10">
        <v>1</v>
      </c>
      <c r="G22" s="181" t="s">
        <v>128</v>
      </c>
      <c r="H22" s="187">
        <v>2.75</v>
      </c>
      <c r="I22" s="8">
        <v>1.5</v>
      </c>
      <c r="J22" s="8">
        <v>3</v>
      </c>
      <c r="K22" s="8">
        <v>1</v>
      </c>
      <c r="L22" s="188">
        <v>2.75</v>
      </c>
      <c r="M22" s="204">
        <f t="shared" si="0"/>
        <v>11</v>
      </c>
      <c r="N22" s="190">
        <v>7</v>
      </c>
      <c r="O22" s="207">
        <f t="shared" si="1"/>
        <v>56.410256410256409</v>
      </c>
      <c r="P22" s="191">
        <v>3</v>
      </c>
    </row>
    <row r="23" spans="1:16" ht="45.75" customHeight="1" thickBot="1">
      <c r="A23" s="177">
        <v>8</v>
      </c>
      <c r="B23" s="176" t="s">
        <v>346</v>
      </c>
      <c r="C23" s="176" t="s">
        <v>341</v>
      </c>
      <c r="D23" s="176" t="s">
        <v>323</v>
      </c>
      <c r="E23" s="176">
        <v>1</v>
      </c>
      <c r="F23" s="176">
        <v>1</v>
      </c>
      <c r="G23" s="182" t="s">
        <v>124</v>
      </c>
      <c r="H23" s="183">
        <v>3</v>
      </c>
      <c r="I23" s="175">
        <v>1.88</v>
      </c>
      <c r="J23" s="175">
        <v>1.5</v>
      </c>
      <c r="K23" s="175">
        <v>1.38</v>
      </c>
      <c r="L23" s="184">
        <v>2.75</v>
      </c>
      <c r="M23" s="205">
        <f t="shared" si="0"/>
        <v>10.51</v>
      </c>
      <c r="N23" s="243">
        <v>8</v>
      </c>
      <c r="O23" s="208">
        <f t="shared" si="1"/>
        <v>53.897435897435898</v>
      </c>
      <c r="P23" s="192">
        <v>3</v>
      </c>
    </row>
    <row r="24" spans="1:16" ht="15">
      <c r="A24" s="17"/>
      <c r="B24" s="17"/>
      <c r="C24" s="17"/>
      <c r="D24" s="17"/>
      <c r="E24" s="17"/>
      <c r="F24" s="17"/>
      <c r="G24" s="17"/>
      <c r="H24" s="18"/>
      <c r="I24" s="18"/>
      <c r="J24" s="18"/>
      <c r="K24" s="18"/>
      <c r="L24" s="18"/>
      <c r="M24" s="18"/>
      <c r="N24" s="17"/>
      <c r="O24" s="17"/>
      <c r="P24" s="17"/>
    </row>
    <row r="25" spans="1:16" s="107" customFormat="1" ht="15">
      <c r="B25" s="162" t="s">
        <v>118</v>
      </c>
      <c r="C25" s="178" t="s">
        <v>132</v>
      </c>
      <c r="E25" s="164" t="s">
        <v>111</v>
      </c>
      <c r="F25" s="165" t="s">
        <v>134</v>
      </c>
      <c r="O25" s="163"/>
    </row>
    <row r="26" spans="1:16" s="107" customFormat="1" ht="15">
      <c r="B26" s="163"/>
      <c r="C26" s="171" t="s">
        <v>133</v>
      </c>
      <c r="E26" s="166" t="s">
        <v>140</v>
      </c>
      <c r="F26" s="167" t="s">
        <v>135</v>
      </c>
      <c r="O26" s="163"/>
    </row>
    <row r="27" spans="1:16" s="107" customFormat="1" ht="15">
      <c r="B27" s="163"/>
      <c r="C27" s="179" t="s">
        <v>136</v>
      </c>
      <c r="E27" s="163"/>
      <c r="F27" s="163"/>
      <c r="G27" s="163"/>
      <c r="H27" s="163"/>
      <c r="I27" s="163"/>
      <c r="J27" s="163"/>
      <c r="K27" s="163"/>
      <c r="L27" s="163"/>
    </row>
    <row r="28" spans="1:16">
      <c r="B28" s="193"/>
      <c r="C28" s="193"/>
      <c r="D28" s="194"/>
      <c r="E28" s="193"/>
      <c r="F28" s="193"/>
      <c r="G28" s="193"/>
      <c r="H28" s="193"/>
      <c r="I28" s="193"/>
      <c r="J28" s="193"/>
      <c r="K28" s="193"/>
      <c r="L28" s="193"/>
    </row>
    <row r="29" spans="1:16" s="107" customFormat="1" ht="15">
      <c r="B29" s="165"/>
      <c r="C29" s="165"/>
      <c r="D29" s="165"/>
      <c r="I29" s="165"/>
      <c r="J29" s="169"/>
      <c r="K29" s="169"/>
      <c r="L29" s="165"/>
    </row>
    <row r="30" spans="1:16" s="107" customFormat="1" ht="15">
      <c r="B30" s="168" t="s">
        <v>117</v>
      </c>
      <c r="C30" s="165"/>
      <c r="D30" s="165" t="s">
        <v>115</v>
      </c>
      <c r="I30" s="165"/>
      <c r="J30" s="165"/>
      <c r="K30" s="169"/>
      <c r="L30" s="165"/>
    </row>
    <row r="31" spans="1:16" ht="15">
      <c r="B31" s="107"/>
      <c r="C31" s="107"/>
      <c r="D31" s="107"/>
    </row>
    <row r="32" spans="1:16" ht="15">
      <c r="B32" s="170" t="s">
        <v>112</v>
      </c>
      <c r="C32" s="165"/>
      <c r="D32" s="165" t="s">
        <v>113</v>
      </c>
    </row>
    <row r="34" spans="1:14" ht="15.75">
      <c r="A34" s="4"/>
      <c r="E34" s="3"/>
    </row>
    <row r="35" spans="1:14" ht="15.75">
      <c r="E35" s="3"/>
      <c r="F35" s="3"/>
      <c r="G35" s="3"/>
    </row>
    <row r="36" spans="1:14" ht="15.75">
      <c r="E36" s="3"/>
      <c r="F36" s="3"/>
      <c r="G36" s="3"/>
    </row>
    <row r="37" spans="1:14" ht="15.75">
      <c r="E37" s="3"/>
      <c r="F37" s="3"/>
      <c r="G37" s="3"/>
    </row>
    <row r="38" spans="1:14" ht="15.75">
      <c r="E38" s="3"/>
    </row>
    <row r="39" spans="1:14" ht="15.75">
      <c r="E39" s="3"/>
    </row>
    <row r="40" spans="1:14" ht="15.75">
      <c r="E40" s="3"/>
    </row>
    <row r="41" spans="1:14" ht="15.75">
      <c r="E41" s="3"/>
      <c r="F41" s="3"/>
      <c r="G41" s="5"/>
      <c r="L41" s="3"/>
      <c r="M41" s="3"/>
      <c r="N41" s="3"/>
    </row>
    <row r="42" spans="1:14" ht="15.75">
      <c r="E42" s="3"/>
      <c r="F42" s="3"/>
      <c r="G42" s="5"/>
      <c r="L42" s="3"/>
      <c r="M42" s="3"/>
      <c r="N42" s="3"/>
    </row>
    <row r="43" spans="1:14" ht="15.75">
      <c r="E43" s="3"/>
      <c r="F43" s="3"/>
      <c r="G43" s="5"/>
    </row>
    <row r="44" spans="1:14" ht="15.75">
      <c r="E44" s="3"/>
      <c r="F44" s="3"/>
      <c r="M44" s="2"/>
      <c r="N44" s="2"/>
    </row>
    <row r="45" spans="1:14" ht="15.75">
      <c r="E45" s="3"/>
      <c r="F45" s="3"/>
      <c r="M45" s="2"/>
      <c r="N45" s="2"/>
    </row>
    <row r="46" spans="1:14" ht="15.75">
      <c r="E46" s="3"/>
      <c r="F46" s="3"/>
    </row>
    <row r="47" spans="1:14" ht="15.75">
      <c r="E47" s="3"/>
      <c r="F47" s="3"/>
      <c r="G47" s="3"/>
    </row>
    <row r="48" spans="1:14" ht="15.75">
      <c r="E48" s="3"/>
    </row>
    <row r="49" spans="5:5" ht="15.75">
      <c r="E49" s="3"/>
    </row>
  </sheetData>
  <mergeCells count="18">
    <mergeCell ref="F14:F15"/>
    <mergeCell ref="G14:G15"/>
    <mergeCell ref="H14:L14"/>
    <mergeCell ref="M14:M15"/>
    <mergeCell ref="A10:P10"/>
    <mergeCell ref="C1:P1"/>
    <mergeCell ref="C2:P2"/>
    <mergeCell ref="C3:P3"/>
    <mergeCell ref="C4:P4"/>
    <mergeCell ref="A7:B7"/>
    <mergeCell ref="N14:N15"/>
    <mergeCell ref="O14:O15"/>
    <mergeCell ref="P14:P15"/>
    <mergeCell ref="A14:A15"/>
    <mergeCell ref="B14:B15"/>
    <mergeCell ref="C14:C15"/>
    <mergeCell ref="D14:D15"/>
    <mergeCell ref="E14:E15"/>
  </mergeCells>
  <phoneticPr fontId="2" type="noConversion"/>
  <printOptions horizontalCentered="1"/>
  <pageMargins left="0.39370078740157483" right="0.39370078740157483" top="0.78740157480314965" bottom="0.39370078740157483" header="0" footer="0"/>
  <pageSetup paperSize="9" scale="5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37"/>
  <sheetViews>
    <sheetView tabSelected="1" zoomScale="70" zoomScaleNormal="70" workbookViewId="0">
      <selection activeCell="S13" sqref="S13"/>
    </sheetView>
  </sheetViews>
  <sheetFormatPr defaultRowHeight="12.75"/>
  <cols>
    <col min="1" max="1" width="3.7109375" style="1" customWidth="1"/>
    <col min="2" max="2" width="23.28515625" style="1" customWidth="1"/>
    <col min="3" max="3" width="25.28515625" style="1" customWidth="1"/>
    <col min="4" max="5" width="6.7109375" style="1" customWidth="1"/>
    <col min="6" max="6" width="10.42578125" style="1" customWidth="1"/>
    <col min="7" max="11" width="14.42578125" style="1" customWidth="1"/>
    <col min="12" max="13" width="8" style="1" customWidth="1"/>
    <col min="14" max="15" width="11.28515625" style="1" customWidth="1"/>
    <col min="16" max="16384" width="9.140625" style="1"/>
  </cols>
  <sheetData>
    <row r="1" spans="1:245" ht="15.75">
      <c r="A1" s="3"/>
      <c r="B1" s="14"/>
      <c r="C1" s="282" t="s">
        <v>102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245" ht="15.75">
      <c r="A2" s="3"/>
      <c r="B2" s="14"/>
      <c r="C2" s="282" t="s">
        <v>0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245" ht="15.75">
      <c r="A3" s="3"/>
      <c r="B3" s="14"/>
      <c r="C3" s="282" t="s">
        <v>106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245" ht="36.75" customHeight="1">
      <c r="A4" s="6"/>
      <c r="B4" s="14"/>
      <c r="C4" s="437" t="s">
        <v>352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245" ht="15.75">
      <c r="A5" s="15" t="s">
        <v>1</v>
      </c>
      <c r="B5" s="16"/>
      <c r="C5" s="282" t="s">
        <v>24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</row>
    <row r="6" spans="1:245" ht="15.75">
      <c r="A6" s="7" t="s">
        <v>3</v>
      </c>
      <c r="B6" s="7"/>
      <c r="C6" s="282" t="s">
        <v>172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2" customFormat="1" ht="15.75">
      <c r="A7" s="280" t="s">
        <v>103</v>
      </c>
      <c r="B7" s="280"/>
      <c r="C7" s="280" t="s">
        <v>104</v>
      </c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</row>
    <row r="8" spans="1:245" s="2" customFormat="1" ht="15.7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</row>
    <row r="9" spans="1:245" s="2" customFormat="1" ht="15.75">
      <c r="A9" s="98" t="s">
        <v>105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 t="s">
        <v>324</v>
      </c>
      <c r="N9" s="98"/>
      <c r="O9" s="98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</row>
    <row r="10" spans="1:245" s="2" customFormat="1" ht="15.75">
      <c r="A10" s="281" t="s">
        <v>17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</row>
    <row r="11" spans="1:245" s="101" customFormat="1" ht="15.75">
      <c r="A11" s="98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</row>
    <row r="12" spans="1:245" ht="15.75">
      <c r="A12" s="282" t="s">
        <v>171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6.5" thickBo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" customHeight="1">
      <c r="A14" s="293" t="s">
        <v>4</v>
      </c>
      <c r="B14" s="295" t="s">
        <v>5</v>
      </c>
      <c r="C14" s="295" t="s">
        <v>6</v>
      </c>
      <c r="D14" s="297" t="s">
        <v>7</v>
      </c>
      <c r="E14" s="297" t="s">
        <v>8</v>
      </c>
      <c r="F14" s="297" t="s">
        <v>9</v>
      </c>
      <c r="G14" s="303" t="s">
        <v>18</v>
      </c>
      <c r="H14" s="303"/>
      <c r="I14" s="303"/>
      <c r="J14" s="303"/>
      <c r="K14" s="303"/>
      <c r="L14" s="295" t="s">
        <v>10</v>
      </c>
      <c r="M14" s="295" t="s">
        <v>11</v>
      </c>
      <c r="N14" s="295" t="s">
        <v>19</v>
      </c>
      <c r="O14" s="341" t="s">
        <v>21</v>
      </c>
    </row>
    <row r="15" spans="1:245" ht="30.75" thickBot="1">
      <c r="A15" s="294"/>
      <c r="B15" s="296"/>
      <c r="C15" s="296"/>
      <c r="D15" s="298"/>
      <c r="E15" s="298"/>
      <c r="F15" s="298"/>
      <c r="G15" s="175" t="s">
        <v>12</v>
      </c>
      <c r="H15" s="175" t="s">
        <v>13</v>
      </c>
      <c r="I15" s="175" t="s">
        <v>332</v>
      </c>
      <c r="J15" s="175" t="s">
        <v>333</v>
      </c>
      <c r="K15" s="175" t="s">
        <v>16</v>
      </c>
      <c r="L15" s="296"/>
      <c r="M15" s="296"/>
      <c r="N15" s="296"/>
      <c r="O15" s="342"/>
    </row>
    <row r="16" spans="1:245" ht="30">
      <c r="A16" s="19">
        <v>1</v>
      </c>
      <c r="B16" s="20" t="s">
        <v>158</v>
      </c>
      <c r="C16" s="20" t="s">
        <v>144</v>
      </c>
      <c r="D16" s="216">
        <v>4</v>
      </c>
      <c r="E16" s="216">
        <v>4</v>
      </c>
      <c r="F16" s="216" t="s">
        <v>159</v>
      </c>
      <c r="G16" s="221">
        <v>47</v>
      </c>
      <c r="H16" s="221">
        <v>6.5</v>
      </c>
      <c r="I16" s="221">
        <v>2.2000000000000002</v>
      </c>
      <c r="J16" s="221">
        <v>4.5999999999999996</v>
      </c>
      <c r="K16" s="221">
        <v>3.2</v>
      </c>
      <c r="L16" s="221">
        <v>63.500000000000007</v>
      </c>
      <c r="M16" s="222">
        <v>1</v>
      </c>
      <c r="N16" s="23">
        <v>100</v>
      </c>
      <c r="O16" s="217">
        <v>1</v>
      </c>
    </row>
    <row r="17" spans="1:15" ht="30">
      <c r="A17" s="9">
        <v>2</v>
      </c>
      <c r="B17" s="10" t="s">
        <v>151</v>
      </c>
      <c r="C17" s="10" t="s">
        <v>152</v>
      </c>
      <c r="D17" s="148" t="s">
        <v>170</v>
      </c>
      <c r="E17" s="148" t="s">
        <v>170</v>
      </c>
      <c r="F17" s="148" t="s">
        <v>153</v>
      </c>
      <c r="G17" s="223">
        <v>41.8</v>
      </c>
      <c r="H17" s="223">
        <v>4.4000000000000004</v>
      </c>
      <c r="I17" s="223">
        <v>2.2000000000000002</v>
      </c>
      <c r="J17" s="223">
        <v>4.2</v>
      </c>
      <c r="K17" s="223">
        <v>3</v>
      </c>
      <c r="L17" s="223">
        <v>55.6</v>
      </c>
      <c r="M17" s="224">
        <v>2</v>
      </c>
      <c r="N17" s="12">
        <f>L17/L16*100</f>
        <v>87.559055118110223</v>
      </c>
      <c r="O17" s="218">
        <v>1</v>
      </c>
    </row>
    <row r="18" spans="1:15" ht="30">
      <c r="A18" s="9">
        <v>3</v>
      </c>
      <c r="B18" s="10" t="s">
        <v>165</v>
      </c>
      <c r="C18" s="10" t="s">
        <v>166</v>
      </c>
      <c r="D18" s="148">
        <v>4</v>
      </c>
      <c r="E18" s="148">
        <v>4</v>
      </c>
      <c r="F18" s="148" t="s">
        <v>167</v>
      </c>
      <c r="G18" s="223">
        <v>43.2</v>
      </c>
      <c r="H18" s="223">
        <v>1.6</v>
      </c>
      <c r="I18" s="223">
        <v>0.2</v>
      </c>
      <c r="J18" s="223">
        <v>2.4</v>
      </c>
      <c r="K18" s="223">
        <v>2.4</v>
      </c>
      <c r="L18" s="223">
        <v>49.800000000000004</v>
      </c>
      <c r="M18" s="148">
        <v>3</v>
      </c>
      <c r="N18" s="12">
        <f>L18/L16*100</f>
        <v>78.425196850393704</v>
      </c>
      <c r="O18" s="219">
        <v>1</v>
      </c>
    </row>
    <row r="19" spans="1:15" ht="30">
      <c r="A19" s="9">
        <v>4</v>
      </c>
      <c r="B19" s="10" t="s">
        <v>156</v>
      </c>
      <c r="C19" s="10" t="s">
        <v>154</v>
      </c>
      <c r="D19" s="148">
        <v>5</v>
      </c>
      <c r="E19" s="148">
        <v>5</v>
      </c>
      <c r="F19" s="148" t="s">
        <v>157</v>
      </c>
      <c r="G19" s="223">
        <v>44.75</v>
      </c>
      <c r="H19" s="223">
        <v>0</v>
      </c>
      <c r="I19" s="223">
        <v>0.75</v>
      </c>
      <c r="J19" s="223">
        <v>0.75</v>
      </c>
      <c r="K19" s="223">
        <v>1.5</v>
      </c>
      <c r="L19" s="223">
        <v>47.75</v>
      </c>
      <c r="M19" s="148">
        <v>4</v>
      </c>
      <c r="N19" s="12">
        <f>L19/L16*100</f>
        <v>75.196850393700771</v>
      </c>
      <c r="O19" s="219">
        <v>1</v>
      </c>
    </row>
    <row r="20" spans="1:15" ht="30">
      <c r="A20" s="9">
        <v>5</v>
      </c>
      <c r="B20" s="10" t="s">
        <v>321</v>
      </c>
      <c r="C20" s="10" t="s">
        <v>154</v>
      </c>
      <c r="D20" s="148">
        <v>3</v>
      </c>
      <c r="E20" s="148">
        <v>3</v>
      </c>
      <c r="F20" s="148" t="s">
        <v>155</v>
      </c>
      <c r="G20" s="223">
        <v>37.4</v>
      </c>
      <c r="H20" s="223">
        <v>1.2</v>
      </c>
      <c r="I20" s="223">
        <v>0</v>
      </c>
      <c r="J20" s="223">
        <v>1.4</v>
      </c>
      <c r="K20" s="223">
        <v>2.6</v>
      </c>
      <c r="L20" s="223">
        <v>42.6</v>
      </c>
      <c r="M20" s="148">
        <v>5</v>
      </c>
      <c r="N20" s="12">
        <f>L20/L16*100</f>
        <v>67.086614173228341</v>
      </c>
      <c r="O20" s="219">
        <v>1</v>
      </c>
    </row>
    <row r="21" spans="1:15" ht="30">
      <c r="A21" s="9">
        <v>6</v>
      </c>
      <c r="B21" s="10" t="s">
        <v>160</v>
      </c>
      <c r="C21" s="10" t="s">
        <v>154</v>
      </c>
      <c r="D21" s="148" t="s">
        <v>169</v>
      </c>
      <c r="E21" s="148" t="s">
        <v>169</v>
      </c>
      <c r="F21" s="148" t="s">
        <v>161</v>
      </c>
      <c r="G21" s="223">
        <v>10.199999999999999</v>
      </c>
      <c r="H21" s="223">
        <v>0.8</v>
      </c>
      <c r="I21" s="223">
        <v>0.4</v>
      </c>
      <c r="J21" s="223">
        <v>1.4</v>
      </c>
      <c r="K21" s="223">
        <v>2</v>
      </c>
      <c r="L21" s="223">
        <v>14.8</v>
      </c>
      <c r="M21" s="148">
        <v>6</v>
      </c>
      <c r="N21" s="12">
        <f>L21/L16*100</f>
        <v>23.30708661417323</v>
      </c>
      <c r="O21" s="219"/>
    </row>
    <row r="22" spans="1:15" ht="30">
      <c r="A22" s="9">
        <v>7</v>
      </c>
      <c r="B22" s="10" t="s">
        <v>322</v>
      </c>
      <c r="C22" s="10" t="s">
        <v>144</v>
      </c>
      <c r="D22" s="10">
        <v>2</v>
      </c>
      <c r="E22" s="10">
        <v>2</v>
      </c>
      <c r="F22" s="10" t="s">
        <v>150</v>
      </c>
      <c r="G22" s="8">
        <v>10</v>
      </c>
      <c r="H22" s="8">
        <v>0.2</v>
      </c>
      <c r="I22" s="8">
        <v>-0.8</v>
      </c>
      <c r="J22" s="8">
        <v>2.2000000000000002</v>
      </c>
      <c r="K22" s="8">
        <v>2</v>
      </c>
      <c r="L22" s="8">
        <v>13.599999999999998</v>
      </c>
      <c r="M22" s="10">
        <v>7</v>
      </c>
      <c r="N22" s="12">
        <f>L22/L16*100</f>
        <v>21.417322834645663</v>
      </c>
      <c r="O22" s="219"/>
    </row>
    <row r="23" spans="1:15" ht="30">
      <c r="A23" s="9">
        <v>8</v>
      </c>
      <c r="B23" s="10" t="s">
        <v>162</v>
      </c>
      <c r="C23" s="10" t="s">
        <v>163</v>
      </c>
      <c r="D23" s="10">
        <v>2</v>
      </c>
      <c r="E23" s="10">
        <v>2</v>
      </c>
      <c r="F23" s="10" t="s">
        <v>164</v>
      </c>
      <c r="G23" s="8">
        <v>8.5</v>
      </c>
      <c r="H23" s="8">
        <v>0.2</v>
      </c>
      <c r="I23" s="8">
        <v>0.2</v>
      </c>
      <c r="J23" s="8">
        <v>0.8</v>
      </c>
      <c r="K23" s="8">
        <v>1.2</v>
      </c>
      <c r="L23" s="8">
        <v>10.899999999999999</v>
      </c>
      <c r="M23" s="10">
        <v>8</v>
      </c>
      <c r="N23" s="12">
        <f>L23/L16*100</f>
        <v>17.165354330708656</v>
      </c>
      <c r="O23" s="219"/>
    </row>
    <row r="24" spans="1:15" ht="30">
      <c r="A24" s="9">
        <v>9</v>
      </c>
      <c r="B24" s="10" t="s">
        <v>146</v>
      </c>
      <c r="C24" s="10" t="s">
        <v>147</v>
      </c>
      <c r="D24" s="10" t="s">
        <v>148</v>
      </c>
      <c r="E24" s="10" t="s">
        <v>148</v>
      </c>
      <c r="F24" s="10" t="s">
        <v>149</v>
      </c>
      <c r="G24" s="8">
        <v>7.8</v>
      </c>
      <c r="H24" s="8">
        <v>0.5</v>
      </c>
      <c r="I24" s="8">
        <v>-0.8</v>
      </c>
      <c r="J24" s="8">
        <v>1.4</v>
      </c>
      <c r="K24" s="8">
        <v>1.2</v>
      </c>
      <c r="L24" s="8">
        <v>10.1</v>
      </c>
      <c r="M24" s="10">
        <v>9</v>
      </c>
      <c r="N24" s="12">
        <f>L24/L16*100</f>
        <v>15.90551181102362</v>
      </c>
      <c r="O24" s="219"/>
    </row>
    <row r="25" spans="1:15" ht="30.75" thickBot="1">
      <c r="A25" s="177">
        <v>10</v>
      </c>
      <c r="B25" s="176" t="s">
        <v>143</v>
      </c>
      <c r="C25" s="176" t="s">
        <v>144</v>
      </c>
      <c r="D25" s="176">
        <v>1</v>
      </c>
      <c r="E25" s="176">
        <v>1</v>
      </c>
      <c r="F25" s="176" t="s">
        <v>145</v>
      </c>
      <c r="G25" s="175">
        <v>6.6</v>
      </c>
      <c r="H25" s="175">
        <v>0.2</v>
      </c>
      <c r="I25" s="175">
        <v>-1</v>
      </c>
      <c r="J25" s="175">
        <v>0.6</v>
      </c>
      <c r="K25" s="175">
        <v>1.4</v>
      </c>
      <c r="L25" s="175">
        <v>7.7999999999999989</v>
      </c>
      <c r="M25" s="176">
        <v>10</v>
      </c>
      <c r="N25" s="13">
        <f>L25/L16*100</f>
        <v>12.283464566929132</v>
      </c>
      <c r="O25" s="220"/>
    </row>
    <row r="26" spans="1:15" ht="15">
      <c r="A26" s="17"/>
      <c r="B26" s="17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7"/>
      <c r="N26" s="17"/>
      <c r="O26" s="17"/>
    </row>
    <row r="27" spans="1:15" s="107" customFormat="1" ht="17.25" customHeight="1">
      <c r="B27" s="172" t="s">
        <v>118</v>
      </c>
      <c r="C27" s="179" t="s">
        <v>173</v>
      </c>
      <c r="D27" s="163"/>
      <c r="E27" s="167" t="s">
        <v>174</v>
      </c>
      <c r="I27" s="107" t="s">
        <v>309</v>
      </c>
      <c r="K27" s="165"/>
      <c r="L27" s="163"/>
      <c r="M27" s="164"/>
      <c r="N27" s="163"/>
      <c r="O27" s="163"/>
    </row>
    <row r="28" spans="1:15" s="107" customFormat="1" ht="17.25" customHeight="1">
      <c r="C28" s="167" t="s">
        <v>311</v>
      </c>
      <c r="E28" s="167" t="s">
        <v>310</v>
      </c>
      <c r="K28" s="167"/>
      <c r="L28" s="163"/>
      <c r="N28" s="163"/>
      <c r="O28" s="163"/>
    </row>
    <row r="29" spans="1:15">
      <c r="C29" s="193"/>
      <c r="D29" s="193"/>
      <c r="E29" s="193"/>
      <c r="F29" s="193"/>
      <c r="G29" s="193"/>
      <c r="H29" s="193"/>
      <c r="I29" s="193"/>
      <c r="J29" s="193"/>
      <c r="K29" s="193"/>
      <c r="L29" s="193"/>
    </row>
    <row r="30" spans="1:15" ht="15">
      <c r="B30" s="172" t="s">
        <v>141</v>
      </c>
      <c r="C30" s="107" t="s">
        <v>142</v>
      </c>
      <c r="D30" s="193"/>
      <c r="E30" s="193"/>
      <c r="F30" s="193"/>
      <c r="G30" s="193"/>
      <c r="H30" s="193"/>
      <c r="I30" s="193"/>
      <c r="J30" s="193"/>
      <c r="K30" s="193"/>
      <c r="L30" s="193"/>
    </row>
    <row r="31" spans="1:15" ht="15">
      <c r="B31" s="166" t="s">
        <v>140</v>
      </c>
      <c r="C31" s="107" t="s">
        <v>168</v>
      </c>
      <c r="D31" s="193"/>
      <c r="E31" s="193"/>
      <c r="F31" s="193"/>
      <c r="G31" s="193"/>
      <c r="H31" s="193"/>
      <c r="I31" s="193"/>
      <c r="J31" s="193"/>
      <c r="K31" s="193"/>
      <c r="L31" s="193"/>
    </row>
    <row r="32" spans="1:15">
      <c r="C32" s="193"/>
      <c r="D32" s="193"/>
      <c r="E32" s="193"/>
      <c r="F32" s="193"/>
      <c r="G32" s="193"/>
      <c r="H32" s="193"/>
      <c r="I32" s="193"/>
      <c r="J32" s="193"/>
      <c r="K32" s="193"/>
      <c r="L32" s="193"/>
    </row>
    <row r="33" spans="3:12" s="107" customFormat="1" ht="15">
      <c r="C33" s="165"/>
      <c r="D33" s="165"/>
      <c r="E33" s="168" t="s">
        <v>117</v>
      </c>
      <c r="F33" s="165"/>
      <c r="G33" s="165"/>
      <c r="H33" s="165" t="s">
        <v>115</v>
      </c>
      <c r="I33" s="165"/>
      <c r="J33" s="169"/>
      <c r="K33" s="169"/>
      <c r="L33" s="165"/>
    </row>
    <row r="34" spans="3:12" s="107" customFormat="1" ht="15">
      <c r="C34" s="165"/>
      <c r="D34" s="165"/>
      <c r="E34" s="168"/>
      <c r="F34" s="165"/>
      <c r="G34" s="165"/>
      <c r="H34" s="165"/>
      <c r="I34" s="165"/>
      <c r="J34" s="169"/>
      <c r="K34" s="169"/>
      <c r="L34" s="165"/>
    </row>
    <row r="35" spans="3:12" s="107" customFormat="1" ht="15">
      <c r="C35" s="165"/>
      <c r="D35" s="165"/>
      <c r="E35" s="170" t="s">
        <v>112</v>
      </c>
      <c r="F35" s="165"/>
      <c r="G35" s="165"/>
      <c r="H35" s="165" t="s">
        <v>113</v>
      </c>
      <c r="I35" s="165"/>
      <c r="J35" s="165"/>
      <c r="K35" s="169"/>
      <c r="L35" s="165"/>
    </row>
    <row r="37" spans="3:12" ht="15.75">
      <c r="D37" s="3"/>
    </row>
  </sheetData>
  <mergeCells count="22">
    <mergeCell ref="C1:O1"/>
    <mergeCell ref="C2:O2"/>
    <mergeCell ref="C3:O3"/>
    <mergeCell ref="A10:O10"/>
    <mergeCell ref="C4:O4"/>
    <mergeCell ref="A7:B7"/>
    <mergeCell ref="C7:O7"/>
    <mergeCell ref="C5:O5"/>
    <mergeCell ref="C6:O6"/>
    <mergeCell ref="F14:F15"/>
    <mergeCell ref="O14:O15"/>
    <mergeCell ref="G14:K14"/>
    <mergeCell ref="L14:L15"/>
    <mergeCell ref="M14:M15"/>
    <mergeCell ref="N14:N15"/>
    <mergeCell ref="A12:M12"/>
    <mergeCell ref="N12:O12"/>
    <mergeCell ref="A14:A15"/>
    <mergeCell ref="B14:B15"/>
    <mergeCell ref="C14:C15"/>
    <mergeCell ref="D14:D15"/>
    <mergeCell ref="E14:E15"/>
  </mergeCells>
  <phoneticPr fontId="2" type="noConversion"/>
  <printOptions horizontalCentered="1"/>
  <pageMargins left="0.39370078740157483" right="0.39370078740157483" top="0.78740157480314965" bottom="0.39370078740157483" header="0" footer="0"/>
  <pageSetup paperSize="9" scale="74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7"/>
  <sheetViews>
    <sheetView view="pageBreakPreview" topLeftCell="A61" zoomScale="80" zoomScaleSheetLayoutView="80" workbookViewId="0">
      <selection activeCell="D90" sqref="D90:K90"/>
    </sheetView>
  </sheetViews>
  <sheetFormatPr defaultColWidth="11.28515625" defaultRowHeight="18.75"/>
  <cols>
    <col min="1" max="1" width="15.28515625" style="24" customWidth="1"/>
    <col min="2" max="2" width="9" style="24" customWidth="1"/>
    <col min="3" max="3" width="7.140625" style="24" customWidth="1"/>
    <col min="4" max="4" width="17.5703125" style="24" customWidth="1"/>
    <col min="5" max="5" width="9.7109375" style="24" customWidth="1"/>
    <col min="6" max="10" width="12.5703125" style="24" customWidth="1"/>
    <col min="11" max="11" width="19.140625" style="24" customWidth="1"/>
    <col min="12" max="16384" width="11.28515625" style="24"/>
  </cols>
  <sheetData>
    <row r="1" spans="1:11">
      <c r="A1" s="343" t="s">
        <v>54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11" ht="16.5" customHeight="1" thickBot="1">
      <c r="A2" s="344" t="s">
        <v>55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30" customHeight="1">
      <c r="A3" s="345" t="s">
        <v>56</v>
      </c>
      <c r="B3" s="347" t="s">
        <v>57</v>
      </c>
      <c r="C3" s="348"/>
      <c r="D3" s="351" t="s">
        <v>58</v>
      </c>
      <c r="E3" s="351" t="s">
        <v>59</v>
      </c>
      <c r="F3" s="347" t="s">
        <v>60</v>
      </c>
      <c r="G3" s="353"/>
      <c r="H3" s="353"/>
      <c r="I3" s="353" t="s">
        <v>61</v>
      </c>
      <c r="J3" s="353"/>
      <c r="K3" s="348"/>
    </row>
    <row r="4" spans="1:11" s="28" customFormat="1" ht="30" customHeight="1" thickBot="1">
      <c r="A4" s="346"/>
      <c r="B4" s="349"/>
      <c r="C4" s="350"/>
      <c r="D4" s="352"/>
      <c r="E4" s="352"/>
      <c r="F4" s="25" t="s">
        <v>62</v>
      </c>
      <c r="G4" s="26" t="s">
        <v>63</v>
      </c>
      <c r="H4" s="26" t="s">
        <v>64</v>
      </c>
      <c r="I4" s="26" t="s">
        <v>62</v>
      </c>
      <c r="J4" s="26" t="s">
        <v>63</v>
      </c>
      <c r="K4" s="27" t="s">
        <v>64</v>
      </c>
    </row>
    <row r="5" spans="1:11" s="28" customFormat="1" ht="12.75" customHeight="1">
      <c r="A5" s="356" t="s">
        <v>65</v>
      </c>
      <c r="B5" s="356">
        <v>1</v>
      </c>
      <c r="C5" s="358"/>
      <c r="D5" s="29" t="s">
        <v>66</v>
      </c>
      <c r="E5" s="359" t="s">
        <v>67</v>
      </c>
      <c r="F5" s="30"/>
      <c r="G5" s="31"/>
      <c r="H5" s="32">
        <v>100</v>
      </c>
      <c r="I5" s="33">
        <v>100</v>
      </c>
      <c r="J5" s="33">
        <v>111</v>
      </c>
      <c r="K5" s="358" t="s">
        <v>68</v>
      </c>
    </row>
    <row r="6" spans="1:11" s="28" customFormat="1" ht="12.75" customHeight="1">
      <c r="A6" s="356"/>
      <c r="B6" s="356"/>
      <c r="C6" s="358"/>
      <c r="D6" s="34">
        <v>1</v>
      </c>
      <c r="E6" s="359"/>
      <c r="F6" s="35"/>
      <c r="G6" s="36"/>
      <c r="H6" s="37">
        <v>102</v>
      </c>
      <c r="I6" s="38">
        <v>102</v>
      </c>
      <c r="J6" s="38">
        <v>114</v>
      </c>
      <c r="K6" s="358"/>
    </row>
    <row r="7" spans="1:11" s="28" customFormat="1" ht="12.75" customHeight="1">
      <c r="A7" s="356"/>
      <c r="B7" s="356"/>
      <c r="C7" s="358"/>
      <c r="D7" s="34">
        <v>2</v>
      </c>
      <c r="E7" s="359"/>
      <c r="F7" s="35"/>
      <c r="G7" s="36"/>
      <c r="H7" s="37">
        <v>105</v>
      </c>
      <c r="I7" s="38">
        <v>105</v>
      </c>
      <c r="J7" s="38">
        <v>117</v>
      </c>
      <c r="K7" s="358"/>
    </row>
    <row r="8" spans="1:11" s="28" customFormat="1" ht="12.75" customHeight="1">
      <c r="A8" s="356"/>
      <c r="B8" s="356"/>
      <c r="C8" s="358"/>
      <c r="D8" s="34">
        <v>3</v>
      </c>
      <c r="E8" s="359"/>
      <c r="F8" s="35"/>
      <c r="G8" s="36"/>
      <c r="H8" s="37">
        <v>108</v>
      </c>
      <c r="I8" s="38">
        <v>108</v>
      </c>
      <c r="J8" s="38">
        <v>120</v>
      </c>
      <c r="K8" s="358"/>
    </row>
    <row r="9" spans="1:11" s="28" customFormat="1" ht="12.75" customHeight="1">
      <c r="A9" s="356"/>
      <c r="B9" s="356"/>
      <c r="C9" s="358"/>
      <c r="D9" s="34">
        <v>4</v>
      </c>
      <c r="E9" s="359"/>
      <c r="F9" s="35"/>
      <c r="G9" s="36"/>
      <c r="H9" s="37">
        <v>111</v>
      </c>
      <c r="I9" s="38">
        <v>111</v>
      </c>
      <c r="J9" s="38">
        <v>123</v>
      </c>
      <c r="K9" s="358"/>
    </row>
    <row r="10" spans="1:11" s="28" customFormat="1" ht="12.75" customHeight="1">
      <c r="A10" s="356"/>
      <c r="B10" s="356"/>
      <c r="C10" s="358"/>
      <c r="D10" s="34">
        <v>5</v>
      </c>
      <c r="E10" s="359"/>
      <c r="F10" s="35"/>
      <c r="G10" s="36"/>
      <c r="H10" s="37">
        <v>114</v>
      </c>
      <c r="I10" s="38">
        <v>114</v>
      </c>
      <c r="J10" s="38">
        <v>129</v>
      </c>
      <c r="K10" s="358"/>
    </row>
    <row r="11" spans="1:11" s="28" customFormat="1" ht="12.75" customHeight="1">
      <c r="A11" s="356"/>
      <c r="B11" s="356"/>
      <c r="C11" s="358"/>
      <c r="D11" s="34">
        <v>6</v>
      </c>
      <c r="E11" s="359"/>
      <c r="F11" s="35"/>
      <c r="G11" s="36"/>
      <c r="H11" s="37">
        <v>117</v>
      </c>
      <c r="I11" s="38">
        <v>117</v>
      </c>
      <c r="J11" s="38">
        <v>132</v>
      </c>
      <c r="K11" s="358"/>
    </row>
    <row r="12" spans="1:11" s="28" customFormat="1" ht="12.75" customHeight="1">
      <c r="A12" s="356"/>
      <c r="B12" s="356"/>
      <c r="C12" s="358"/>
      <c r="D12" s="34">
        <v>8</v>
      </c>
      <c r="E12" s="359"/>
      <c r="F12" s="35"/>
      <c r="G12" s="36"/>
      <c r="H12" s="37">
        <v>120</v>
      </c>
      <c r="I12" s="38">
        <v>120</v>
      </c>
      <c r="J12" s="38">
        <v>135</v>
      </c>
      <c r="K12" s="358"/>
    </row>
    <row r="13" spans="1:11" s="28" customFormat="1" ht="12.75" customHeight="1">
      <c r="A13" s="356"/>
      <c r="B13" s="356"/>
      <c r="C13" s="358"/>
      <c r="D13" s="34">
        <v>10</v>
      </c>
      <c r="E13" s="359"/>
      <c r="F13" s="35"/>
      <c r="G13" s="36"/>
      <c r="H13" s="37">
        <v>123</v>
      </c>
      <c r="I13" s="38">
        <v>123</v>
      </c>
      <c r="J13" s="38">
        <v>138</v>
      </c>
      <c r="K13" s="358"/>
    </row>
    <row r="14" spans="1:11" s="28" customFormat="1" ht="12.75" customHeight="1" thickBot="1">
      <c r="A14" s="356"/>
      <c r="B14" s="356"/>
      <c r="C14" s="358"/>
      <c r="D14" s="39">
        <v>13</v>
      </c>
      <c r="E14" s="359"/>
      <c r="F14" s="40"/>
      <c r="G14" s="41"/>
      <c r="H14" s="42">
        <v>126</v>
      </c>
      <c r="I14" s="43">
        <v>126</v>
      </c>
      <c r="J14" s="43">
        <v>142</v>
      </c>
      <c r="K14" s="358"/>
    </row>
    <row r="15" spans="1:11" s="28" customFormat="1" ht="12.75" customHeight="1">
      <c r="A15" s="356"/>
      <c r="B15" s="361">
        <v>2</v>
      </c>
      <c r="C15" s="362"/>
      <c r="D15" s="44">
        <v>16</v>
      </c>
      <c r="E15" s="359"/>
      <c r="F15" s="30"/>
      <c r="G15" s="33">
        <v>100</v>
      </c>
      <c r="H15" s="33">
        <v>129</v>
      </c>
      <c r="I15" s="33">
        <v>129</v>
      </c>
      <c r="J15" s="33">
        <v>146</v>
      </c>
      <c r="K15" s="358"/>
    </row>
    <row r="16" spans="1:11" s="28" customFormat="1" ht="12.75" customHeight="1">
      <c r="A16" s="356"/>
      <c r="B16" s="363"/>
      <c r="C16" s="364"/>
      <c r="D16" s="34">
        <v>20</v>
      </c>
      <c r="E16" s="359"/>
      <c r="F16" s="35"/>
      <c r="G16" s="38">
        <v>102</v>
      </c>
      <c r="H16" s="38">
        <v>132</v>
      </c>
      <c r="I16" s="38">
        <v>132</v>
      </c>
      <c r="J16" s="38">
        <v>150</v>
      </c>
      <c r="K16" s="358"/>
    </row>
    <row r="17" spans="1:11" s="28" customFormat="1" ht="12.75" customHeight="1">
      <c r="A17" s="356"/>
      <c r="B17" s="363"/>
      <c r="C17" s="364"/>
      <c r="D17" s="34">
        <v>25</v>
      </c>
      <c r="E17" s="359"/>
      <c r="F17" s="35"/>
      <c r="G17" s="38">
        <v>105</v>
      </c>
      <c r="H17" s="38">
        <v>135</v>
      </c>
      <c r="I17" s="38">
        <v>135</v>
      </c>
      <c r="J17" s="38">
        <v>154</v>
      </c>
      <c r="K17" s="358"/>
    </row>
    <row r="18" spans="1:11" s="28" customFormat="1" ht="12.75" customHeight="1">
      <c r="A18" s="356"/>
      <c r="B18" s="363"/>
      <c r="C18" s="364"/>
      <c r="D18" s="34">
        <v>32</v>
      </c>
      <c r="E18" s="359"/>
      <c r="F18" s="35"/>
      <c r="G18" s="38">
        <v>108</v>
      </c>
      <c r="H18" s="38">
        <v>138</v>
      </c>
      <c r="I18" s="38">
        <v>138</v>
      </c>
      <c r="J18" s="38">
        <v>158</v>
      </c>
      <c r="K18" s="358"/>
    </row>
    <row r="19" spans="1:11" s="28" customFormat="1" ht="12.75" customHeight="1">
      <c r="A19" s="356"/>
      <c r="B19" s="363"/>
      <c r="C19" s="364"/>
      <c r="D19" s="34">
        <v>40</v>
      </c>
      <c r="E19" s="359"/>
      <c r="F19" s="35"/>
      <c r="G19" s="38">
        <v>111</v>
      </c>
      <c r="H19" s="38">
        <v>142</v>
      </c>
      <c r="I19" s="38">
        <v>142</v>
      </c>
      <c r="J19" s="38">
        <v>162</v>
      </c>
      <c r="K19" s="358"/>
    </row>
    <row r="20" spans="1:11" s="28" customFormat="1" ht="12.75" customHeight="1" thickBot="1">
      <c r="A20" s="356"/>
      <c r="B20" s="365"/>
      <c r="C20" s="366"/>
      <c r="D20" s="39">
        <v>50</v>
      </c>
      <c r="E20" s="359"/>
      <c r="F20" s="40"/>
      <c r="G20" s="43">
        <v>114</v>
      </c>
      <c r="H20" s="43">
        <v>146</v>
      </c>
      <c r="I20" s="43">
        <v>146</v>
      </c>
      <c r="J20" s="43">
        <v>166</v>
      </c>
      <c r="K20" s="358"/>
    </row>
    <row r="21" spans="1:11" s="28" customFormat="1" ht="12.75" customHeight="1">
      <c r="A21" s="356"/>
      <c r="B21" s="367">
        <v>3</v>
      </c>
      <c r="C21" s="368"/>
      <c r="D21" s="44">
        <v>63</v>
      </c>
      <c r="E21" s="359"/>
      <c r="F21" s="45">
        <v>100</v>
      </c>
      <c r="G21" s="46">
        <v>117</v>
      </c>
      <c r="H21" s="46">
        <v>150</v>
      </c>
      <c r="I21" s="46">
        <v>150</v>
      </c>
      <c r="J21" s="31"/>
      <c r="K21" s="47"/>
    </row>
    <row r="22" spans="1:11" s="28" customFormat="1" ht="12.75" customHeight="1">
      <c r="A22" s="356"/>
      <c r="B22" s="363"/>
      <c r="C22" s="364"/>
      <c r="D22" s="34">
        <v>80</v>
      </c>
      <c r="E22" s="359"/>
      <c r="F22" s="48">
        <v>102</v>
      </c>
      <c r="G22" s="38">
        <v>120</v>
      </c>
      <c r="H22" s="38">
        <v>154</v>
      </c>
      <c r="I22" s="38">
        <v>154</v>
      </c>
      <c r="J22" s="36"/>
      <c r="K22" s="49"/>
    </row>
    <row r="23" spans="1:11" s="28" customFormat="1" ht="12.75" customHeight="1">
      <c r="A23" s="356"/>
      <c r="B23" s="363"/>
      <c r="C23" s="364"/>
      <c r="D23" s="34">
        <v>100</v>
      </c>
      <c r="E23" s="359"/>
      <c r="F23" s="48">
        <v>105</v>
      </c>
      <c r="G23" s="38">
        <v>123</v>
      </c>
      <c r="H23" s="38">
        <v>158</v>
      </c>
      <c r="I23" s="38">
        <v>158</v>
      </c>
      <c r="J23" s="36"/>
      <c r="K23" s="49"/>
    </row>
    <row r="24" spans="1:11" s="28" customFormat="1" ht="12.75" customHeight="1">
      <c r="A24" s="356"/>
      <c r="B24" s="363"/>
      <c r="C24" s="364"/>
      <c r="D24" s="34">
        <v>125</v>
      </c>
      <c r="E24" s="359"/>
      <c r="F24" s="48">
        <v>108</v>
      </c>
      <c r="G24" s="38">
        <v>126</v>
      </c>
      <c r="H24" s="38">
        <v>162</v>
      </c>
      <c r="I24" s="38">
        <v>162</v>
      </c>
      <c r="J24" s="36"/>
      <c r="K24" s="49"/>
    </row>
    <row r="25" spans="1:11" s="28" customFormat="1" ht="12.75" customHeight="1">
      <c r="A25" s="356"/>
      <c r="B25" s="363"/>
      <c r="C25" s="364"/>
      <c r="D25" s="34">
        <v>160</v>
      </c>
      <c r="E25" s="359"/>
      <c r="F25" s="48">
        <v>111</v>
      </c>
      <c r="G25" s="38">
        <v>129</v>
      </c>
      <c r="H25" s="38">
        <v>166</v>
      </c>
      <c r="I25" s="38">
        <v>166</v>
      </c>
      <c r="J25" s="36"/>
      <c r="K25" s="49"/>
    </row>
    <row r="26" spans="1:11" s="28" customFormat="1" ht="12.75" customHeight="1">
      <c r="A26" s="356"/>
      <c r="B26" s="363"/>
      <c r="C26" s="364"/>
      <c r="D26" s="29">
        <v>200</v>
      </c>
      <c r="E26" s="359"/>
      <c r="F26" s="48">
        <v>114</v>
      </c>
      <c r="G26" s="38">
        <v>132</v>
      </c>
      <c r="H26" s="50">
        <v>168</v>
      </c>
      <c r="I26" s="50">
        <v>168</v>
      </c>
      <c r="J26" s="36"/>
      <c r="K26" s="49"/>
    </row>
    <row r="27" spans="1:11" s="28" customFormat="1" ht="12.75" customHeight="1" thickBot="1">
      <c r="A27" s="356"/>
      <c r="B27" s="369"/>
      <c r="C27" s="370"/>
      <c r="D27" s="39">
        <v>250</v>
      </c>
      <c r="E27" s="359"/>
      <c r="F27" s="51">
        <v>117</v>
      </c>
      <c r="G27" s="43">
        <v>135</v>
      </c>
      <c r="H27" s="52">
        <v>172</v>
      </c>
      <c r="I27" s="52">
        <v>172</v>
      </c>
      <c r="J27" s="41"/>
      <c r="K27" s="53"/>
    </row>
    <row r="28" spans="1:11" s="28" customFormat="1" ht="12.75" customHeight="1">
      <c r="A28" s="356"/>
      <c r="B28" s="361">
        <v>4</v>
      </c>
      <c r="C28" s="362"/>
      <c r="D28" s="44">
        <v>300</v>
      </c>
      <c r="E28" s="359"/>
      <c r="F28" s="45">
        <v>120</v>
      </c>
      <c r="G28" s="46">
        <v>138</v>
      </c>
      <c r="H28" s="54"/>
      <c r="I28" s="54"/>
      <c r="J28" s="54"/>
      <c r="K28" s="55"/>
    </row>
    <row r="29" spans="1:11" s="28" customFormat="1" ht="12.75" customHeight="1">
      <c r="A29" s="356"/>
      <c r="B29" s="363"/>
      <c r="C29" s="364"/>
      <c r="D29" s="34">
        <v>400</v>
      </c>
      <c r="E29" s="359"/>
      <c r="F29" s="48">
        <v>123</v>
      </c>
      <c r="G29" s="38">
        <v>142</v>
      </c>
      <c r="H29" s="36"/>
      <c r="I29" s="36"/>
      <c r="J29" s="36"/>
      <c r="K29" s="56"/>
    </row>
    <row r="30" spans="1:11" s="28" customFormat="1" ht="12.75" customHeight="1">
      <c r="A30" s="356"/>
      <c r="B30" s="363"/>
      <c r="C30" s="364"/>
      <c r="D30" s="34">
        <v>500</v>
      </c>
      <c r="E30" s="359"/>
      <c r="F30" s="48">
        <v>126</v>
      </c>
      <c r="G30" s="38">
        <v>146</v>
      </c>
      <c r="H30" s="36"/>
      <c r="I30" s="36"/>
      <c r="J30" s="36"/>
      <c r="K30" s="56"/>
    </row>
    <row r="31" spans="1:11" s="28" customFormat="1" ht="12.75" customHeight="1" thickBot="1">
      <c r="A31" s="356"/>
      <c r="B31" s="365"/>
      <c r="C31" s="366"/>
      <c r="D31" s="39">
        <v>630</v>
      </c>
      <c r="E31" s="359"/>
      <c r="F31" s="51">
        <v>129</v>
      </c>
      <c r="G31" s="43">
        <v>150</v>
      </c>
      <c r="H31" s="41"/>
      <c r="I31" s="41"/>
      <c r="J31" s="41"/>
      <c r="K31" s="57"/>
    </row>
    <row r="32" spans="1:11" s="28" customFormat="1" ht="12.75" customHeight="1">
      <c r="A32" s="356"/>
      <c r="B32" s="371" t="s">
        <v>20</v>
      </c>
      <c r="C32" s="372"/>
      <c r="D32" s="44">
        <v>700</v>
      </c>
      <c r="E32" s="359"/>
      <c r="F32" s="58">
        <v>130</v>
      </c>
      <c r="G32" s="31"/>
      <c r="H32" s="31"/>
      <c r="I32" s="31"/>
      <c r="J32" s="31"/>
      <c r="K32" s="59"/>
    </row>
    <row r="33" spans="1:11" s="28" customFormat="1" ht="12.75" customHeight="1">
      <c r="A33" s="356"/>
      <c r="B33" s="373"/>
      <c r="C33" s="374"/>
      <c r="D33" s="34">
        <v>800</v>
      </c>
      <c r="E33" s="359"/>
      <c r="F33" s="48">
        <v>132</v>
      </c>
      <c r="G33" s="36"/>
      <c r="H33" s="36"/>
      <c r="I33" s="36"/>
      <c r="J33" s="36"/>
      <c r="K33" s="56"/>
    </row>
    <row r="34" spans="1:11" s="28" customFormat="1" ht="12.75" customHeight="1">
      <c r="A34" s="356"/>
      <c r="B34" s="373"/>
      <c r="C34" s="374"/>
      <c r="D34" s="34">
        <v>900</v>
      </c>
      <c r="E34" s="359"/>
      <c r="F34" s="48">
        <v>134</v>
      </c>
      <c r="G34" s="36"/>
      <c r="H34" s="36"/>
      <c r="I34" s="36"/>
      <c r="J34" s="36"/>
      <c r="K34" s="56"/>
    </row>
    <row r="35" spans="1:11" s="28" customFormat="1" ht="12.75" customHeight="1">
      <c r="A35" s="356"/>
      <c r="B35" s="373"/>
      <c r="C35" s="374"/>
      <c r="D35" s="34">
        <v>1000</v>
      </c>
      <c r="E35" s="359"/>
      <c r="F35" s="48">
        <v>135</v>
      </c>
      <c r="G35" s="36"/>
      <c r="H35" s="60"/>
      <c r="I35" s="60"/>
      <c r="J35" s="36"/>
      <c r="K35" s="56"/>
    </row>
    <row r="36" spans="1:11" s="28" customFormat="1" ht="12.75" customHeight="1">
      <c r="A36" s="356"/>
      <c r="B36" s="373"/>
      <c r="C36" s="374"/>
      <c r="D36" s="34">
        <v>1250</v>
      </c>
      <c r="E36" s="359"/>
      <c r="F36" s="48">
        <v>138</v>
      </c>
      <c r="G36" s="36"/>
      <c r="H36" s="60"/>
      <c r="I36" s="60"/>
      <c r="J36" s="36"/>
      <c r="K36" s="56"/>
    </row>
    <row r="37" spans="1:11" s="28" customFormat="1" ht="12.75" customHeight="1">
      <c r="A37" s="356"/>
      <c r="B37" s="373"/>
      <c r="C37" s="374"/>
      <c r="D37" s="34">
        <v>1500</v>
      </c>
      <c r="E37" s="359"/>
      <c r="F37" s="48">
        <v>140</v>
      </c>
      <c r="G37" s="36"/>
      <c r="H37" s="60"/>
      <c r="I37" s="60"/>
      <c r="J37" s="36"/>
      <c r="K37" s="56"/>
    </row>
    <row r="38" spans="1:11" s="28" customFormat="1" ht="12.75" customHeight="1">
      <c r="A38" s="356"/>
      <c r="B38" s="373"/>
      <c r="C38" s="374"/>
      <c r="D38" s="34">
        <v>1600</v>
      </c>
      <c r="E38" s="359"/>
      <c r="F38" s="48">
        <v>142</v>
      </c>
      <c r="G38" s="36"/>
      <c r="H38" s="60"/>
      <c r="I38" s="60"/>
      <c r="J38" s="36"/>
      <c r="K38" s="56"/>
    </row>
    <row r="39" spans="1:11" s="28" customFormat="1" ht="12.75" customHeight="1">
      <c r="A39" s="356"/>
      <c r="B39" s="373"/>
      <c r="C39" s="374"/>
      <c r="D39" s="34">
        <v>2000</v>
      </c>
      <c r="E39" s="359"/>
      <c r="F39" s="48">
        <v>146</v>
      </c>
      <c r="G39" s="36"/>
      <c r="H39" s="60"/>
      <c r="I39" s="60"/>
      <c r="J39" s="36"/>
      <c r="K39" s="56"/>
    </row>
    <row r="40" spans="1:11" s="28" customFormat="1" ht="12.75" customHeight="1" thickBot="1">
      <c r="A40" s="357"/>
      <c r="B40" s="375"/>
      <c r="C40" s="376"/>
      <c r="D40" s="39">
        <v>2400</v>
      </c>
      <c r="E40" s="360"/>
      <c r="F40" s="51">
        <v>150</v>
      </c>
      <c r="G40" s="41"/>
      <c r="H40" s="41"/>
      <c r="I40" s="41"/>
      <c r="J40" s="41"/>
      <c r="K40" s="57"/>
    </row>
    <row r="41" spans="1:11" s="28" customFormat="1" ht="54" customHeight="1">
      <c r="A41" s="378" t="s">
        <v>69</v>
      </c>
      <c r="B41" s="379"/>
      <c r="C41" s="380"/>
      <c r="D41" s="384" t="s">
        <v>70</v>
      </c>
      <c r="E41" s="384"/>
      <c r="F41" s="384"/>
      <c r="G41" s="384"/>
      <c r="H41" s="384"/>
      <c r="I41" s="384"/>
      <c r="J41" s="384"/>
      <c r="K41" s="385"/>
    </row>
    <row r="42" spans="1:11" s="28" customFormat="1" ht="27" customHeight="1">
      <c r="A42" s="356"/>
      <c r="B42" s="381"/>
      <c r="C42" s="358"/>
      <c r="D42" s="386" t="s">
        <v>71</v>
      </c>
      <c r="E42" s="386"/>
      <c r="F42" s="386"/>
      <c r="G42" s="386"/>
      <c r="H42" s="386"/>
      <c r="I42" s="386"/>
      <c r="J42" s="386"/>
      <c r="K42" s="387"/>
    </row>
    <row r="43" spans="1:11" s="28" customFormat="1" ht="26.25" customHeight="1">
      <c r="A43" s="356"/>
      <c r="B43" s="381"/>
      <c r="C43" s="358"/>
      <c r="D43" s="386" t="s">
        <v>72</v>
      </c>
      <c r="E43" s="386"/>
      <c r="F43" s="386"/>
      <c r="G43" s="386"/>
      <c r="H43" s="386"/>
      <c r="I43" s="386"/>
      <c r="J43" s="386"/>
      <c r="K43" s="387"/>
    </row>
    <row r="44" spans="1:11" s="28" customFormat="1" ht="27" customHeight="1">
      <c r="A44" s="356"/>
      <c r="B44" s="381"/>
      <c r="C44" s="358"/>
      <c r="D44" s="386" t="s">
        <v>73</v>
      </c>
      <c r="E44" s="386"/>
      <c r="F44" s="386"/>
      <c r="G44" s="386"/>
      <c r="H44" s="386"/>
      <c r="I44" s="386"/>
      <c r="J44" s="386"/>
      <c r="K44" s="387"/>
    </row>
    <row r="45" spans="1:11" s="28" customFormat="1" ht="39" customHeight="1">
      <c r="A45" s="356"/>
      <c r="B45" s="381"/>
      <c r="C45" s="358"/>
      <c r="D45" s="386" t="s">
        <v>74</v>
      </c>
      <c r="E45" s="386"/>
      <c r="F45" s="386"/>
      <c r="G45" s="386"/>
      <c r="H45" s="386"/>
      <c r="I45" s="386"/>
      <c r="J45" s="386"/>
      <c r="K45" s="387"/>
    </row>
    <row r="46" spans="1:11" s="28" customFormat="1" ht="53.25" customHeight="1">
      <c r="A46" s="356"/>
      <c r="B46" s="381"/>
      <c r="C46" s="358"/>
      <c r="D46" s="386" t="s">
        <v>75</v>
      </c>
      <c r="E46" s="386"/>
      <c r="F46" s="386"/>
      <c r="G46" s="386"/>
      <c r="H46" s="386"/>
      <c r="I46" s="386"/>
      <c r="J46" s="386"/>
      <c r="K46" s="387"/>
    </row>
    <row r="47" spans="1:11" s="28" customFormat="1" ht="14.1" customHeight="1">
      <c r="A47" s="356"/>
      <c r="B47" s="381"/>
      <c r="C47" s="358"/>
      <c r="D47" s="386" t="s">
        <v>76</v>
      </c>
      <c r="E47" s="386"/>
      <c r="F47" s="386"/>
      <c r="G47" s="386"/>
      <c r="H47" s="386"/>
      <c r="I47" s="386"/>
      <c r="J47" s="386"/>
      <c r="K47" s="387"/>
    </row>
    <row r="48" spans="1:11" s="28" customFormat="1" ht="40.5" customHeight="1" thickBot="1">
      <c r="A48" s="357"/>
      <c r="B48" s="382"/>
      <c r="C48" s="383"/>
      <c r="D48" s="354" t="s">
        <v>77</v>
      </c>
      <c r="E48" s="354"/>
      <c r="F48" s="354"/>
      <c r="G48" s="354"/>
      <c r="H48" s="354"/>
      <c r="I48" s="354"/>
      <c r="J48" s="354"/>
      <c r="K48" s="355"/>
    </row>
    <row r="49" spans="1:11" ht="30" customHeight="1">
      <c r="A49" s="397" t="s">
        <v>56</v>
      </c>
      <c r="B49" s="347" t="s">
        <v>78</v>
      </c>
      <c r="C49" s="348"/>
      <c r="D49" s="399" t="s">
        <v>58</v>
      </c>
      <c r="E49" s="351" t="s">
        <v>59</v>
      </c>
      <c r="F49" s="401" t="s">
        <v>60</v>
      </c>
      <c r="G49" s="353"/>
      <c r="H49" s="353"/>
      <c r="I49" s="353" t="s">
        <v>61</v>
      </c>
      <c r="J49" s="353"/>
      <c r="K49" s="348"/>
    </row>
    <row r="50" spans="1:11" ht="24.95" customHeight="1" thickBot="1">
      <c r="A50" s="398"/>
      <c r="B50" s="25" t="s">
        <v>79</v>
      </c>
      <c r="C50" s="27" t="s">
        <v>80</v>
      </c>
      <c r="D50" s="400"/>
      <c r="E50" s="377"/>
      <c r="F50" s="61" t="s">
        <v>62</v>
      </c>
      <c r="G50" s="26" t="s">
        <v>63</v>
      </c>
      <c r="H50" s="26" t="s">
        <v>64</v>
      </c>
      <c r="I50" s="26" t="s">
        <v>62</v>
      </c>
      <c r="J50" s="26" t="s">
        <v>63</v>
      </c>
      <c r="K50" s="27" t="s">
        <v>64</v>
      </c>
    </row>
    <row r="51" spans="1:11" ht="23.25" customHeight="1" thickBot="1">
      <c r="A51" s="402" t="s">
        <v>81</v>
      </c>
      <c r="B51" s="62"/>
      <c r="C51" s="63">
        <v>1</v>
      </c>
      <c r="D51" s="64" t="s">
        <v>82</v>
      </c>
      <c r="E51" s="404" t="s">
        <v>83</v>
      </c>
      <c r="F51" s="65"/>
      <c r="G51" s="66"/>
      <c r="H51" s="66"/>
      <c r="I51" s="66"/>
      <c r="J51" s="66"/>
      <c r="K51" s="67" t="s">
        <v>84</v>
      </c>
    </row>
    <row r="52" spans="1:11" ht="15" customHeight="1" thickBot="1">
      <c r="A52" s="402"/>
      <c r="B52" s="62"/>
      <c r="C52" s="68" t="s">
        <v>85</v>
      </c>
      <c r="D52" s="64" t="s">
        <v>82</v>
      </c>
      <c r="E52" s="405"/>
      <c r="F52" s="65"/>
      <c r="G52" s="66"/>
      <c r="H52" s="66"/>
      <c r="I52" s="69">
        <v>80</v>
      </c>
      <c r="J52" s="70">
        <v>50</v>
      </c>
      <c r="K52" s="71"/>
    </row>
    <row r="53" spans="1:11" ht="12.75" customHeight="1">
      <c r="A53" s="402"/>
      <c r="B53" s="361">
        <v>1</v>
      </c>
      <c r="C53" s="407"/>
      <c r="D53" s="72">
        <v>3</v>
      </c>
      <c r="E53" s="405"/>
      <c r="F53" s="73"/>
      <c r="G53" s="31"/>
      <c r="H53" s="33">
        <v>95</v>
      </c>
      <c r="I53" s="31"/>
      <c r="J53" s="31"/>
      <c r="K53" s="74"/>
    </row>
    <row r="54" spans="1:11" ht="12.75" customHeight="1">
      <c r="A54" s="402"/>
      <c r="B54" s="363"/>
      <c r="C54" s="395"/>
      <c r="D54" s="75">
        <v>4</v>
      </c>
      <c r="E54" s="405"/>
      <c r="F54" s="76"/>
      <c r="G54" s="36"/>
      <c r="H54" s="38">
        <v>90</v>
      </c>
      <c r="I54" s="36"/>
      <c r="J54" s="36"/>
      <c r="K54" s="77"/>
    </row>
    <row r="55" spans="1:11" ht="12.75" customHeight="1">
      <c r="A55" s="402"/>
      <c r="B55" s="363"/>
      <c r="C55" s="395"/>
      <c r="D55" s="75">
        <v>5</v>
      </c>
      <c r="E55" s="405"/>
      <c r="F55" s="76"/>
      <c r="G55" s="36"/>
      <c r="H55" s="38">
        <v>85</v>
      </c>
      <c r="I55" s="36"/>
      <c r="J55" s="36"/>
      <c r="K55" s="77"/>
    </row>
    <row r="56" spans="1:11" ht="12.75" customHeight="1" thickBot="1">
      <c r="A56" s="402"/>
      <c r="B56" s="365"/>
      <c r="C56" s="396"/>
      <c r="D56" s="78">
        <v>6</v>
      </c>
      <c r="E56" s="405"/>
      <c r="F56" s="79"/>
      <c r="G56" s="41"/>
      <c r="H56" s="43">
        <v>80</v>
      </c>
      <c r="I56" s="41"/>
      <c r="J56" s="41"/>
      <c r="K56" s="80"/>
    </row>
    <row r="57" spans="1:11" ht="12.75" customHeight="1">
      <c r="A57" s="402"/>
      <c r="B57" s="408" t="s">
        <v>86</v>
      </c>
      <c r="C57" s="388"/>
      <c r="D57" s="72">
        <v>7</v>
      </c>
      <c r="E57" s="405"/>
      <c r="F57" s="73"/>
      <c r="G57" s="33">
        <v>100</v>
      </c>
      <c r="H57" s="33">
        <v>60</v>
      </c>
      <c r="I57" s="31"/>
      <c r="J57" s="31"/>
      <c r="K57" s="74"/>
    </row>
    <row r="58" spans="1:11" ht="12.75" customHeight="1">
      <c r="A58" s="402"/>
      <c r="B58" s="392"/>
      <c r="C58" s="389"/>
      <c r="D58" s="75">
        <v>8</v>
      </c>
      <c r="E58" s="405"/>
      <c r="F58" s="76"/>
      <c r="G58" s="38">
        <v>95</v>
      </c>
      <c r="H58" s="38">
        <v>57</v>
      </c>
      <c r="I58" s="36"/>
      <c r="J58" s="36"/>
      <c r="K58" s="77"/>
    </row>
    <row r="59" spans="1:11" ht="12.75" customHeight="1">
      <c r="A59" s="402"/>
      <c r="B59" s="392"/>
      <c r="C59" s="389"/>
      <c r="D59" s="75">
        <v>9</v>
      </c>
      <c r="E59" s="405"/>
      <c r="F59" s="76"/>
      <c r="G59" s="38">
        <v>90</v>
      </c>
      <c r="H59" s="38">
        <v>54</v>
      </c>
      <c r="I59" s="36"/>
      <c r="J59" s="36"/>
      <c r="K59" s="77"/>
    </row>
    <row r="60" spans="1:11" s="106" customFormat="1" ht="12.75" customHeight="1">
      <c r="A60" s="402"/>
      <c r="B60" s="392"/>
      <c r="C60" s="389"/>
      <c r="D60" s="102">
        <v>10</v>
      </c>
      <c r="E60" s="405"/>
      <c r="F60" s="103"/>
      <c r="G60" s="104">
        <v>85</v>
      </c>
      <c r="H60" s="104">
        <v>51</v>
      </c>
      <c r="I60" s="104"/>
      <c r="J60" s="104"/>
      <c r="K60" s="105"/>
    </row>
    <row r="61" spans="1:11" s="106" customFormat="1" ht="12.75" customHeight="1">
      <c r="A61" s="402"/>
      <c r="B61" s="392"/>
      <c r="C61" s="389"/>
      <c r="D61" s="102">
        <v>11</v>
      </c>
      <c r="E61" s="405"/>
      <c r="F61" s="103"/>
      <c r="G61" s="104">
        <v>80</v>
      </c>
      <c r="H61" s="104">
        <v>48</v>
      </c>
      <c r="I61" s="104"/>
      <c r="J61" s="104"/>
      <c r="K61" s="105"/>
    </row>
    <row r="62" spans="1:11" ht="12.75" customHeight="1" thickBot="1">
      <c r="A62" s="402"/>
      <c r="B62" s="393"/>
      <c r="C62" s="390"/>
      <c r="D62" s="78">
        <v>12</v>
      </c>
      <c r="E62" s="405"/>
      <c r="F62" s="79"/>
      <c r="G62" s="43">
        <v>75</v>
      </c>
      <c r="H62" s="43">
        <v>45</v>
      </c>
      <c r="I62" s="41"/>
      <c r="J62" s="41"/>
      <c r="K62" s="80"/>
    </row>
    <row r="63" spans="1:11" ht="12.75" customHeight="1">
      <c r="A63" s="402"/>
      <c r="B63" s="391" t="s">
        <v>87</v>
      </c>
      <c r="C63" s="394"/>
      <c r="D63" s="81">
        <v>13</v>
      </c>
      <c r="E63" s="405"/>
      <c r="F63" s="82">
        <v>100</v>
      </c>
      <c r="G63" s="33">
        <v>60</v>
      </c>
      <c r="H63" s="33">
        <v>35</v>
      </c>
      <c r="I63" s="31"/>
      <c r="J63" s="31"/>
      <c r="K63" s="74"/>
    </row>
    <row r="64" spans="1:11" ht="12.75" customHeight="1">
      <c r="A64" s="402"/>
      <c r="B64" s="392"/>
      <c r="C64" s="395"/>
      <c r="D64" s="75">
        <v>14</v>
      </c>
      <c r="E64" s="405"/>
      <c r="F64" s="83">
        <v>95</v>
      </c>
      <c r="G64" s="38">
        <v>57</v>
      </c>
      <c r="H64" s="38">
        <v>33</v>
      </c>
      <c r="I64" s="36"/>
      <c r="J64" s="36"/>
      <c r="K64" s="77"/>
    </row>
    <row r="65" spans="1:11" ht="12.75" customHeight="1">
      <c r="A65" s="402"/>
      <c r="B65" s="392"/>
      <c r="C65" s="395"/>
      <c r="D65" s="75">
        <v>15</v>
      </c>
      <c r="E65" s="405"/>
      <c r="F65" s="83">
        <v>90</v>
      </c>
      <c r="G65" s="38">
        <v>54</v>
      </c>
      <c r="H65" s="38">
        <v>31</v>
      </c>
      <c r="I65" s="36"/>
      <c r="J65" s="36"/>
      <c r="K65" s="77"/>
    </row>
    <row r="66" spans="1:11" s="106" customFormat="1" ht="12.75" customHeight="1">
      <c r="A66" s="402"/>
      <c r="B66" s="392"/>
      <c r="C66" s="395"/>
      <c r="D66" s="102">
        <v>16</v>
      </c>
      <c r="E66" s="405"/>
      <c r="F66" s="103">
        <v>85</v>
      </c>
      <c r="G66" s="104">
        <v>51</v>
      </c>
      <c r="H66" s="104">
        <v>29</v>
      </c>
      <c r="I66" s="104"/>
      <c r="J66" s="104"/>
      <c r="K66" s="105"/>
    </row>
    <row r="67" spans="1:11" ht="12.75" customHeight="1">
      <c r="A67" s="402"/>
      <c r="B67" s="392"/>
      <c r="C67" s="395"/>
      <c r="D67" s="75">
        <v>17</v>
      </c>
      <c r="E67" s="405"/>
      <c r="F67" s="83">
        <v>80</v>
      </c>
      <c r="G67" s="38">
        <v>48</v>
      </c>
      <c r="H67" s="38">
        <v>27</v>
      </c>
      <c r="I67" s="36"/>
      <c r="J67" s="36"/>
      <c r="K67" s="77"/>
    </row>
    <row r="68" spans="1:11" ht="12.75" customHeight="1" thickBot="1">
      <c r="A68" s="403"/>
      <c r="B68" s="393"/>
      <c r="C68" s="396"/>
      <c r="D68" s="78">
        <v>18</v>
      </c>
      <c r="E68" s="406"/>
      <c r="F68" s="84">
        <v>75</v>
      </c>
      <c r="G68" s="43">
        <v>45</v>
      </c>
      <c r="H68" s="52">
        <v>25</v>
      </c>
      <c r="I68" s="41"/>
      <c r="J68" s="41"/>
      <c r="K68" s="80"/>
    </row>
    <row r="69" spans="1:11" ht="30" customHeight="1">
      <c r="A69" s="397" t="s">
        <v>88</v>
      </c>
      <c r="B69" s="347" t="s">
        <v>78</v>
      </c>
      <c r="C69" s="348"/>
      <c r="D69" s="351" t="s">
        <v>58</v>
      </c>
      <c r="E69" s="351" t="s">
        <v>59</v>
      </c>
      <c r="F69" s="401" t="s">
        <v>60</v>
      </c>
      <c r="G69" s="353"/>
      <c r="H69" s="353"/>
      <c r="I69" s="353" t="s">
        <v>61</v>
      </c>
      <c r="J69" s="353"/>
      <c r="K69" s="348"/>
    </row>
    <row r="70" spans="1:11" ht="30" customHeight="1" thickBot="1">
      <c r="A70" s="398"/>
      <c r="B70" s="25" t="s">
        <v>79</v>
      </c>
      <c r="C70" s="27" t="s">
        <v>80</v>
      </c>
      <c r="D70" s="377"/>
      <c r="E70" s="377"/>
      <c r="F70" s="61" t="s">
        <v>62</v>
      </c>
      <c r="G70" s="26" t="s">
        <v>63</v>
      </c>
      <c r="H70" s="26" t="s">
        <v>64</v>
      </c>
      <c r="I70" s="26" t="s">
        <v>62</v>
      </c>
      <c r="J70" s="26" t="s">
        <v>63</v>
      </c>
      <c r="K70" s="27" t="s">
        <v>64</v>
      </c>
    </row>
    <row r="71" spans="1:11" ht="12.75" customHeight="1">
      <c r="A71" s="409" t="s">
        <v>81</v>
      </c>
      <c r="B71" s="408" t="s">
        <v>89</v>
      </c>
      <c r="C71" s="388"/>
      <c r="D71" s="72">
        <v>20</v>
      </c>
      <c r="E71" s="412" t="s">
        <v>90</v>
      </c>
      <c r="F71" s="82">
        <v>60</v>
      </c>
      <c r="G71" s="33">
        <v>35</v>
      </c>
      <c r="H71" s="85"/>
      <c r="I71" s="85"/>
      <c r="J71" s="85"/>
      <c r="K71" s="86"/>
    </row>
    <row r="72" spans="1:11" ht="12.75" customHeight="1">
      <c r="A72" s="410"/>
      <c r="B72" s="392"/>
      <c r="C72" s="395"/>
      <c r="D72" s="75">
        <v>22</v>
      </c>
      <c r="E72" s="413"/>
      <c r="F72" s="83">
        <v>57</v>
      </c>
      <c r="G72" s="38">
        <v>33</v>
      </c>
      <c r="H72" s="87"/>
      <c r="I72" s="87"/>
      <c r="J72" s="87"/>
      <c r="K72" s="88"/>
    </row>
    <row r="73" spans="1:11" ht="12.75" customHeight="1">
      <c r="A73" s="410"/>
      <c r="B73" s="392"/>
      <c r="C73" s="395"/>
      <c r="D73" s="75">
        <v>24</v>
      </c>
      <c r="E73" s="413"/>
      <c r="F73" s="83">
        <v>54</v>
      </c>
      <c r="G73" s="38">
        <v>31</v>
      </c>
      <c r="H73" s="87"/>
      <c r="I73" s="87"/>
      <c r="J73" s="87"/>
      <c r="K73" s="88"/>
    </row>
    <row r="74" spans="1:11" s="106" customFormat="1" ht="12.75" customHeight="1">
      <c r="A74" s="410"/>
      <c r="B74" s="392"/>
      <c r="C74" s="395"/>
      <c r="D74" s="102">
        <v>26</v>
      </c>
      <c r="E74" s="413"/>
      <c r="F74" s="103">
        <v>51</v>
      </c>
      <c r="G74" s="104">
        <v>29</v>
      </c>
      <c r="H74" s="225"/>
      <c r="I74" s="225"/>
      <c r="J74" s="225"/>
      <c r="K74" s="226"/>
    </row>
    <row r="75" spans="1:11" s="106" customFormat="1" ht="12.75" customHeight="1">
      <c r="A75" s="410"/>
      <c r="B75" s="392"/>
      <c r="C75" s="395"/>
      <c r="D75" s="102">
        <v>28</v>
      </c>
      <c r="E75" s="413"/>
      <c r="F75" s="240">
        <v>48</v>
      </c>
      <c r="G75" s="241">
        <v>27</v>
      </c>
      <c r="H75" s="242"/>
      <c r="I75" s="242"/>
      <c r="J75" s="242"/>
      <c r="K75" s="244"/>
    </row>
    <row r="76" spans="1:11" ht="12.75" customHeight="1" thickBot="1">
      <c r="A76" s="410"/>
      <c r="B76" s="393"/>
      <c r="C76" s="396"/>
      <c r="D76" s="75">
        <v>30</v>
      </c>
      <c r="E76" s="414"/>
      <c r="F76" s="43">
        <v>45</v>
      </c>
      <c r="G76" s="43">
        <v>25</v>
      </c>
      <c r="H76" s="89"/>
      <c r="I76" s="89"/>
      <c r="J76" s="89"/>
      <c r="K76" s="90"/>
    </row>
    <row r="77" spans="1:11" ht="12.75" customHeight="1">
      <c r="A77" s="410"/>
      <c r="B77" s="416" t="s">
        <v>91</v>
      </c>
      <c r="C77" s="419"/>
      <c r="D77" s="75">
        <v>33</v>
      </c>
      <c r="E77" s="413"/>
      <c r="F77" s="82">
        <v>40</v>
      </c>
      <c r="G77" s="31"/>
      <c r="H77" s="85"/>
      <c r="I77" s="85"/>
      <c r="J77" s="85"/>
      <c r="K77" s="86"/>
    </row>
    <row r="78" spans="1:11" ht="12.75" customHeight="1">
      <c r="A78" s="410"/>
      <c r="B78" s="417"/>
      <c r="C78" s="395"/>
      <c r="D78" s="75">
        <v>36</v>
      </c>
      <c r="E78" s="413"/>
      <c r="F78" s="83">
        <v>37</v>
      </c>
      <c r="G78" s="36"/>
      <c r="H78" s="87"/>
      <c r="I78" s="87"/>
      <c r="J78" s="87"/>
      <c r="K78" s="88"/>
    </row>
    <row r="79" spans="1:11" ht="12.75" customHeight="1">
      <c r="A79" s="410"/>
      <c r="B79" s="417"/>
      <c r="C79" s="395"/>
      <c r="D79" s="75">
        <v>39</v>
      </c>
      <c r="E79" s="413"/>
      <c r="F79" s="83">
        <v>34</v>
      </c>
      <c r="G79" s="36"/>
      <c r="H79" s="87"/>
      <c r="I79" s="87"/>
      <c r="J79" s="87"/>
      <c r="K79" s="91"/>
    </row>
    <row r="80" spans="1:11" ht="12.75" customHeight="1">
      <c r="A80" s="410"/>
      <c r="B80" s="417"/>
      <c r="C80" s="395"/>
      <c r="D80" s="75">
        <v>42</v>
      </c>
      <c r="E80" s="413"/>
      <c r="F80" s="83">
        <v>31</v>
      </c>
      <c r="G80" s="36"/>
      <c r="H80" s="87"/>
      <c r="I80" s="87"/>
      <c r="J80" s="87"/>
      <c r="K80" s="91"/>
    </row>
    <row r="81" spans="1:11" ht="12.75" customHeight="1">
      <c r="A81" s="410"/>
      <c r="B81" s="417"/>
      <c r="C81" s="395"/>
      <c r="D81" s="75">
        <v>45</v>
      </c>
      <c r="E81" s="413"/>
      <c r="F81" s="83">
        <v>28</v>
      </c>
      <c r="G81" s="36"/>
      <c r="H81" s="87"/>
      <c r="I81" s="87"/>
      <c r="J81" s="87"/>
      <c r="K81" s="91"/>
    </row>
    <row r="82" spans="1:11" ht="12.75" customHeight="1" thickBot="1">
      <c r="A82" s="410"/>
      <c r="B82" s="418"/>
      <c r="C82" s="396"/>
      <c r="D82" s="75">
        <v>48</v>
      </c>
      <c r="E82" s="413"/>
      <c r="F82" s="51">
        <v>25</v>
      </c>
      <c r="G82" s="41"/>
      <c r="H82" s="89"/>
      <c r="I82" s="89"/>
      <c r="J82" s="89"/>
      <c r="K82" s="92"/>
    </row>
    <row r="83" spans="1:11" ht="12.75" customHeight="1">
      <c r="A83" s="410"/>
      <c r="B83" s="420" t="s">
        <v>92</v>
      </c>
      <c r="C83" s="421"/>
      <c r="D83" s="75">
        <v>52</v>
      </c>
      <c r="E83" s="413"/>
      <c r="F83" s="93"/>
      <c r="G83" s="85"/>
      <c r="H83" s="85"/>
      <c r="I83" s="85"/>
      <c r="J83" s="85"/>
      <c r="K83" s="86"/>
    </row>
    <row r="84" spans="1:11" ht="12.75" customHeight="1">
      <c r="A84" s="410"/>
      <c r="B84" s="417"/>
      <c r="C84" s="395"/>
      <c r="D84" s="75">
        <v>56</v>
      </c>
      <c r="E84" s="413"/>
      <c r="F84" s="94"/>
      <c r="G84" s="87"/>
      <c r="H84" s="87"/>
      <c r="I84" s="87"/>
      <c r="J84" s="87"/>
      <c r="K84" s="88"/>
    </row>
    <row r="85" spans="1:11" ht="12.75" customHeight="1">
      <c r="A85" s="410"/>
      <c r="B85" s="417"/>
      <c r="C85" s="395"/>
      <c r="D85" s="75">
        <v>60</v>
      </c>
      <c r="E85" s="413"/>
      <c r="F85" s="94"/>
      <c r="G85" s="87"/>
      <c r="H85" s="87"/>
      <c r="I85" s="87"/>
      <c r="J85" s="87"/>
      <c r="K85" s="91"/>
    </row>
    <row r="86" spans="1:11" ht="12.75" customHeight="1">
      <c r="A86" s="410"/>
      <c r="B86" s="417"/>
      <c r="C86" s="395"/>
      <c r="D86" s="75">
        <v>64</v>
      </c>
      <c r="E86" s="413"/>
      <c r="F86" s="94"/>
      <c r="G86" s="87"/>
      <c r="H86" s="87"/>
      <c r="I86" s="87"/>
      <c r="J86" s="87"/>
      <c r="K86" s="91"/>
    </row>
    <row r="87" spans="1:11" ht="12.75" customHeight="1">
      <c r="A87" s="410"/>
      <c r="B87" s="417"/>
      <c r="C87" s="395"/>
      <c r="D87" s="75">
        <v>68</v>
      </c>
      <c r="E87" s="413"/>
      <c r="F87" s="94"/>
      <c r="G87" s="87"/>
      <c r="H87" s="87"/>
      <c r="I87" s="87"/>
      <c r="J87" s="87"/>
      <c r="K87" s="91"/>
    </row>
    <row r="88" spans="1:11" ht="12.75" customHeight="1" thickBot="1">
      <c r="A88" s="411"/>
      <c r="B88" s="418"/>
      <c r="C88" s="396"/>
      <c r="D88" s="78">
        <v>72</v>
      </c>
      <c r="E88" s="415"/>
      <c r="F88" s="95"/>
      <c r="G88" s="89"/>
      <c r="H88" s="89"/>
      <c r="I88" s="89"/>
      <c r="J88" s="89"/>
      <c r="K88" s="92"/>
    </row>
    <row r="89" spans="1:11" ht="56.1" customHeight="1">
      <c r="A89" s="422" t="s">
        <v>69</v>
      </c>
      <c r="B89" s="423"/>
      <c r="C89" s="424"/>
      <c r="D89" s="428" t="s">
        <v>93</v>
      </c>
      <c r="E89" s="429"/>
      <c r="F89" s="429"/>
      <c r="G89" s="429"/>
      <c r="H89" s="429"/>
      <c r="I89" s="429"/>
      <c r="J89" s="429"/>
      <c r="K89" s="430"/>
    </row>
    <row r="90" spans="1:11" ht="27.95" customHeight="1">
      <c r="A90" s="422"/>
      <c r="B90" s="423"/>
      <c r="C90" s="424"/>
      <c r="D90" s="428" t="s">
        <v>94</v>
      </c>
      <c r="E90" s="429"/>
      <c r="F90" s="429"/>
      <c r="G90" s="429"/>
      <c r="H90" s="429"/>
      <c r="I90" s="429"/>
      <c r="J90" s="429"/>
      <c r="K90" s="430"/>
    </row>
    <row r="91" spans="1:11" ht="42" customHeight="1">
      <c r="A91" s="422"/>
      <c r="B91" s="423"/>
      <c r="C91" s="424"/>
      <c r="D91" s="428" t="s">
        <v>95</v>
      </c>
      <c r="E91" s="429"/>
      <c r="F91" s="429"/>
      <c r="G91" s="429"/>
      <c r="H91" s="429"/>
      <c r="I91" s="429"/>
      <c r="J91" s="429"/>
      <c r="K91" s="430"/>
    </row>
    <row r="92" spans="1:11" ht="27.95" customHeight="1">
      <c r="A92" s="422"/>
      <c r="B92" s="423"/>
      <c r="C92" s="424"/>
      <c r="D92" s="428" t="s">
        <v>96</v>
      </c>
      <c r="E92" s="429"/>
      <c r="F92" s="429"/>
      <c r="G92" s="429"/>
      <c r="H92" s="429"/>
      <c r="I92" s="429"/>
      <c r="J92" s="429"/>
      <c r="K92" s="430"/>
    </row>
    <row r="93" spans="1:11" ht="14.1" customHeight="1">
      <c r="A93" s="422"/>
      <c r="B93" s="423"/>
      <c r="C93" s="424"/>
      <c r="D93" s="428" t="s">
        <v>97</v>
      </c>
      <c r="E93" s="429"/>
      <c r="F93" s="429"/>
      <c r="G93" s="429"/>
      <c r="H93" s="429"/>
      <c r="I93" s="429"/>
      <c r="J93" s="429"/>
      <c r="K93" s="430"/>
    </row>
    <row r="94" spans="1:11" ht="14.1" customHeight="1">
      <c r="A94" s="422"/>
      <c r="B94" s="423"/>
      <c r="C94" s="424"/>
      <c r="D94" s="428" t="s">
        <v>98</v>
      </c>
      <c r="E94" s="429"/>
      <c r="F94" s="429"/>
      <c r="G94" s="429"/>
      <c r="H94" s="429"/>
      <c r="I94" s="429"/>
      <c r="J94" s="429"/>
      <c r="K94" s="430"/>
    </row>
    <row r="95" spans="1:11" ht="27.95" customHeight="1">
      <c r="A95" s="422"/>
      <c r="B95" s="423"/>
      <c r="C95" s="424"/>
      <c r="D95" s="428" t="s">
        <v>99</v>
      </c>
      <c r="E95" s="429"/>
      <c r="F95" s="429"/>
      <c r="G95" s="429"/>
      <c r="H95" s="429"/>
      <c r="I95" s="429"/>
      <c r="J95" s="429"/>
      <c r="K95" s="430"/>
    </row>
    <row r="96" spans="1:11" ht="27.95" customHeight="1">
      <c r="A96" s="422"/>
      <c r="B96" s="423"/>
      <c r="C96" s="424"/>
      <c r="D96" s="431" t="s">
        <v>100</v>
      </c>
      <c r="E96" s="432"/>
      <c r="F96" s="432"/>
      <c r="G96" s="432"/>
      <c r="H96" s="432"/>
      <c r="I96" s="432"/>
      <c r="J96" s="432"/>
      <c r="K96" s="433"/>
    </row>
    <row r="97" spans="1:11" ht="27.95" customHeight="1" thickBot="1">
      <c r="A97" s="425"/>
      <c r="B97" s="426"/>
      <c r="C97" s="427"/>
      <c r="D97" s="434" t="s">
        <v>101</v>
      </c>
      <c r="E97" s="435"/>
      <c r="F97" s="435"/>
      <c r="G97" s="435"/>
      <c r="H97" s="435"/>
      <c r="I97" s="435"/>
      <c r="J97" s="435"/>
      <c r="K97" s="436"/>
    </row>
  </sheetData>
  <mergeCells count="63">
    <mergeCell ref="A69:A70"/>
    <mergeCell ref="A89:C97"/>
    <mergeCell ref="D89:K89"/>
    <mergeCell ref="D90:K90"/>
    <mergeCell ref="D91:K91"/>
    <mergeCell ref="D92:K92"/>
    <mergeCell ref="D93:K93"/>
    <mergeCell ref="D94:K94"/>
    <mergeCell ref="D95:K95"/>
    <mergeCell ref="D96:K96"/>
    <mergeCell ref="D97:K97"/>
    <mergeCell ref="A71:A88"/>
    <mergeCell ref="B71:B76"/>
    <mergeCell ref="C71:C76"/>
    <mergeCell ref="E71:E88"/>
    <mergeCell ref="B77:B82"/>
    <mergeCell ref="C77:C82"/>
    <mergeCell ref="B83:B88"/>
    <mergeCell ref="C83:C88"/>
    <mergeCell ref="B69:C69"/>
    <mergeCell ref="D69:D70"/>
    <mergeCell ref="E69:E70"/>
    <mergeCell ref="F49:H49"/>
    <mergeCell ref="I69:K69"/>
    <mergeCell ref="E51:E68"/>
    <mergeCell ref="B53:B56"/>
    <mergeCell ref="C53:C56"/>
    <mergeCell ref="B57:B62"/>
    <mergeCell ref="F69:H69"/>
    <mergeCell ref="C57:C62"/>
    <mergeCell ref="B63:B68"/>
    <mergeCell ref="C63:C68"/>
    <mergeCell ref="A49:A50"/>
    <mergeCell ref="B49:C49"/>
    <mergeCell ref="A51:A68"/>
    <mergeCell ref="E49:E50"/>
    <mergeCell ref="I49:K49"/>
    <mergeCell ref="A41:C48"/>
    <mergeCell ref="D41:K41"/>
    <mergeCell ref="D42:K42"/>
    <mergeCell ref="D43:K43"/>
    <mergeCell ref="D44:K44"/>
    <mergeCell ref="D45:K45"/>
    <mergeCell ref="D46:K46"/>
    <mergeCell ref="D47:K47"/>
    <mergeCell ref="D49:D50"/>
    <mergeCell ref="D48:K48"/>
    <mergeCell ref="A5:A40"/>
    <mergeCell ref="B5:C14"/>
    <mergeCell ref="E5:E40"/>
    <mergeCell ref="K5:K20"/>
    <mergeCell ref="B15:C20"/>
    <mergeCell ref="B21:C27"/>
    <mergeCell ref="B28:C31"/>
    <mergeCell ref="B32:C40"/>
    <mergeCell ref="A1:K1"/>
    <mergeCell ref="A2:K2"/>
    <mergeCell ref="A3:A4"/>
    <mergeCell ref="B3:C4"/>
    <mergeCell ref="D3:D4"/>
    <mergeCell ref="E3:E4"/>
    <mergeCell ref="F3:H3"/>
    <mergeCell ref="I3:K3"/>
  </mergeCells>
  <phoneticPr fontId="2" type="noConversion"/>
  <pageMargins left="0.39370078740157483" right="0.39370078740157483" top="0.39370078740157483" bottom="0.39370078740157483" header="0.39370078740157483" footer="0.39370078740157483"/>
  <pageSetup paperSize="9" scale="68" firstPageNumber="6" fitToHeight="2" orientation="portrait" useFirstPageNumber="1" horizontalDpi="300" verticalDpi="300" r:id="rId1"/>
  <headerFooter alignWithMargins="0">
    <oddHeader>&amp;C&amp;P</oddHead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вода 5-6кс</vt:lpstr>
      <vt:lpstr>вода 3-4кс</vt:lpstr>
      <vt:lpstr>вода 1-2кс</vt:lpstr>
      <vt:lpstr>пешех, лыж</vt:lpstr>
      <vt:lpstr>спелео</vt:lpstr>
      <vt:lpstr>горы</vt:lpstr>
      <vt:lpstr>нормы</vt:lpstr>
    </vt:vector>
  </TitlesOfParts>
  <Company>VMK UGATU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Verkhoturov M.A.</dc:creator>
  <cp:lastModifiedBy>Flenka</cp:lastModifiedBy>
  <cp:lastPrinted>2013-03-16T05:49:31Z</cp:lastPrinted>
  <dcterms:created xsi:type="dcterms:W3CDTF">2012-02-19T18:39:21Z</dcterms:created>
  <dcterms:modified xsi:type="dcterms:W3CDTF">2013-04-09T07:30:27Z</dcterms:modified>
</cp:coreProperties>
</file>